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3"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4525"/>
</workbook>
</file>

<file path=xl/calcChain.xml><?xml version="1.0" encoding="utf-8"?>
<calcChain xmlns="http://schemas.openxmlformats.org/spreadsheetml/2006/main">
  <c r="A26" i="1" l="1"/>
  <c r="A25" i="1"/>
  <c r="B2" i="2" l="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<sst xmlns="http://schemas.openxmlformats.org/spreadsheetml/2006/main" count="1615" uniqueCount="1121">
  <si>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</si>
  <si>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</si>
  <si>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</si>
  <si>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</si>
  <si>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</si>
  <si>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</si>
  <si>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</si>
  <si>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</si>
  <si>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</si>
  <si>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</si>
  <si>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</si>
  <si>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</si>
  <si>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</si>
  <si>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</si>
  <si>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</si>
  <si>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</si>
  <si>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</si>
  <si>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</si>
  <si>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</si>
  <si>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</si>
  <si>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</si>
  <si>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</si>
  <si>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</si>
  <si>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</si>
  <si>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</si>
  <si>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</si>
  <si>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</si>
  <si>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</si>
  <si>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</si>
  <si>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</si>
  <si>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</si>
  <si>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</si>
  <si>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</si>
  <si>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</si>
  <si>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</si>
  <si>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</si>
  <si>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</si>
  <si>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</si>
  <si>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</si>
  <si>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</si>
  <si>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</si>
  <si>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</si>
  <si>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</si>
  <si>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</si>
  <si>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</si>
  <si>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</si>
  <si>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</si>
  <si>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</si>
  <si>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</si>
  <si>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</si>
  <si>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</si>
  <si>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</si>
  <si>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</si>
  <si>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</si>
  <si>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</si>
  <si>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</si>
  <si>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</si>
  <si>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</si>
  <si>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</si>
  <si>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</si>
  <si>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</si>
  <si>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</si>
  <si>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</si>
  <si>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</si>
  <si>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</si>
  <si>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</si>
  <si>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</si>
  <si>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</si>
  <si>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</si>
  <si>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</si>
  <si>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</si>
  <si>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</si>
  <si>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</si>
  <si>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</si>
  <si>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</si>
  <si>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</si>
  <si>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</si>
  <si>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</si>
  <si>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</si>
  <si>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</si>
  <si>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</si>
  <si>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</si>
  <si>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</si>
  <si>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</si>
  <si>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</si>
  <si>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</si>
  <si>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</si>
  <si>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</si>
  <si>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</si>
  <si>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</si>
  <si>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</si>
  <si>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</si>
  <si>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</si>
  <si>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</si>
  <si>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</si>
  <si>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</si>
  <si>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</si>
  <si>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</si>
  <si>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</si>
  <si>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</si>
  <si>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</si>
  <si>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</si>
  <si>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</si>
  <si>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</si>
  <si>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</si>
  <si>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</si>
  <si>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</si>
  <si>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</si>
  <si>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</si>
  <si>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</si>
  <si>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</si>
  <si>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</si>
  <si>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</si>
  <si>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</si>
  <si>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</si>
  <si>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</si>
  <si>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</si>
  <si>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</si>
  <si>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</si>
  <si>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</si>
  <si>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</si>
  <si>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</si>
  <si>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</si>
  <si>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</si>
  <si>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</si>
  <si>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</si>
  <si>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</si>
  <si>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</si>
  <si>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</si>
  <si>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</si>
  <si>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</si>
  <si>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</si>
  <si>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</si>
  <si>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</si>
  <si>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</si>
  <si>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</si>
  <si>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</si>
  <si>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</si>
  <si>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</si>
  <si>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</si>
  <si>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</si>
  <si>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</si>
  <si>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</si>
  <si>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</si>
  <si>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</si>
  <si>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</si>
  <si>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</si>
  <si>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</si>
  <si>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</si>
  <si>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</si>
  <si>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</si>
  <si>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</si>
  <si>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</si>
  <si>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</si>
  <si>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</si>
  <si>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</si>
  <si>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</si>
  <si>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</si>
  <si>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</si>
  <si>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</si>
  <si>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</si>
  <si>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</si>
  <si>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</si>
  <si>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</si>
  <si>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</si>
  <si>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</si>
  <si>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</si>
  <si>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</si>
  <si>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</si>
  <si>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</si>
  <si>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</si>
  <si>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</si>
  <si>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</si>
  <si>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</si>
  <si>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</si>
  <si>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</si>
  <si>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</si>
  <si>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</si>
  <si>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</si>
  <si>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</si>
  <si>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</si>
  <si>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</si>
  <si>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</si>
  <si>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</si>
  <si>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</si>
  <si>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</si>
  <si>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</si>
  <si>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</si>
  <si>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</si>
  <si>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</si>
  <si>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</si>
  <si>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</si>
  <si>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</si>
  <si>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</si>
  <si>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</si>
  <si>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</si>
  <si>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</si>
  <si>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</si>
  <si>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</si>
  <si>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</si>
  <si>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</si>
  <si>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</si>
  <si>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</si>
  <si>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</si>
  <si>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</si>
  <si>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</si>
  <si>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</si>
  <si>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</si>
  <si>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</si>
  <si>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</si>
  <si>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</si>
  <si>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</si>
  <si>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</si>
  <si>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</si>
  <si>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</si>
  <si>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</si>
  <si>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</si>
  <si>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</si>
  <si>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</si>
  <si>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</si>
  <si>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</si>
  <si>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</si>
  <si>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</si>
  <si>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</si>
  <si>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</si>
  <si>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</si>
  <si>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</si>
  <si>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</si>
  <si>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</si>
  <si>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</si>
  <si>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</si>
  <si>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</si>
  <si>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</si>
  <si>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</si>
  <si>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</si>
  <si>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</si>
  <si>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</si>
  <si>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</si>
  <si>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</si>
  <si>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</si>
  <si>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</si>
  <si>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</si>
  <si>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</si>
  <si>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</si>
  <si>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</si>
  <si>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</si>
  <si>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</si>
  <si>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</si>
  <si>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</si>
  <si>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</si>
  <si>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</si>
  <si>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</si>
  <si>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</si>
  <si>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</si>
  <si>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</si>
  <si>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</si>
  <si>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</si>
  <si>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</si>
  <si>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</si>
  <si>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</si>
  <si>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</si>
  <si>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</si>
  <si>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</si>
  <si>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</si>
  <si>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</si>
  <si>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</si>
  <si>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</si>
  <si>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</si>
  <si>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</si>
  <si>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</si>
  <si>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</si>
  <si>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</si>
  <si>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</si>
  <si>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</si>
  <si>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</si>
  <si>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</si>
  <si>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</si>
  <si>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</si>
  <si>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</si>
  <si>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</si>
  <si>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</si>
  <si>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</si>
  <si>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</si>
  <si>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</si>
  <si>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</si>
  <si>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</si>
  <si>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</si>
  <si>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</si>
  <si>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</si>
  <si>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</si>
  <si>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</si>
  <si>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</si>
  <si>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</si>
  <si>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</si>
  <si>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</si>
  <si>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</si>
  <si>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</si>
  <si>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</si>
  <si>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</si>
  <si>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</si>
  <si>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</si>
  <si>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</si>
  <si>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</si>
  <si>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</si>
  <si>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</si>
  <si>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</si>
  <si>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</si>
  <si>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</si>
  <si>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</si>
  <si>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</si>
  <si>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</si>
  <si>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</si>
  <si>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</si>
  <si>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</si>
  <si>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</si>
  <si>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</si>
  <si>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</si>
  <si>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</si>
  <si>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</si>
  <si>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</si>
  <si>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</si>
  <si>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</si>
  <si>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</si>
  <si>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</si>
  <si>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</si>
  <si>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</si>
  <si>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</si>
  <si>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</si>
  <si>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</si>
  <si>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</si>
  <si>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</si>
  <si>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</si>
  <si>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</si>
  <si>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</si>
  <si>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</si>
  <si>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</si>
  <si>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</si>
  <si>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</si>
  <si>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</si>
  <si>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</si>
  <si>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</si>
  <si>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</si>
  <si>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</si>
  <si>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</si>
  <si>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</si>
  <si>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</si>
  <si>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</si>
  <si>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</si>
  <si>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</si>
  <si>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</si>
  <si>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</si>
  <si>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</si>
  <si>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</si>
  <si>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</si>
  <si>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</si>
  <si>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</si>
  <si>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</si>
  <si>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</si>
  <si>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</si>
  <si>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</si>
  <si>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</si>
  <si>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</si>
  <si>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</si>
  <si>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</si>
  <si>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</si>
  <si>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</si>
  <si>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</si>
  <si>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</si>
  <si>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</si>
  <si>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</si>
  <si>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</si>
  <si>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</si>
  <si>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</si>
  <si>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</si>
  <si>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</si>
  <si>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</si>
  <si>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</si>
  <si>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</si>
  <si>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</si>
  <si>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</si>
  <si>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</si>
  <si>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</si>
  <si>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</si>
  <si>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</si>
  <si>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</si>
  <si>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</si>
  <si>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</si>
  <si>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</si>
  <si>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</si>
  <si>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</si>
  <si>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</si>
  <si>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</si>
  <si>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</si>
  <si>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</si>
  <si>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</si>
  <si>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</si>
  <si>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</si>
  <si>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</si>
  <si>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</si>
  <si>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</si>
  <si>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</si>
  <si>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</si>
  <si>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</si>
  <si>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</si>
  <si>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</si>
  <si>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</si>
  <si>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</si>
  <si>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</si>
  <si>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</si>
  <si>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</si>
  <si>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</si>
  <si>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</si>
  <si>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</si>
  <si>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</si>
  <si>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</si>
  <si>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</si>
  <si>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</si>
  <si>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</si>
  <si>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</si>
  <si>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</si>
  <si>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</si>
  <si>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</si>
  <si>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</si>
  <si>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</si>
  <si>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</si>
  <si>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</si>
  <si>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</si>
  <si>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</si>
  <si>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</si>
  <si>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</si>
  <si>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</si>
  <si>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</si>
  <si>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</si>
  <si>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</si>
  <si>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</si>
  <si>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</si>
  <si>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</si>
  <si>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</si>
  <si>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</si>
  <si>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</si>
  <si>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</si>
  <si>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</si>
  <si>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</si>
  <si>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</si>
  <si>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</si>
  <si>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</si>
  <si>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</si>
  <si>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</si>
  <si>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</si>
  <si>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</si>
  <si>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</si>
  <si>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</si>
  <si>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</si>
  <si>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</si>
  <si>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</si>
  <si>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</si>
  <si>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</si>
  <si>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</si>
  <si>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</si>
  <si>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</si>
  <si>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</si>
  <si>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</si>
  <si>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</si>
  <si>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</si>
  <si>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</si>
  <si>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</si>
  <si>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</si>
  <si>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</si>
  <si>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</si>
  <si>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</si>
  <si>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</si>
  <si>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</si>
  <si>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</si>
  <si>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</si>
  <si>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</si>
  <si>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</si>
  <si>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</si>
  <si>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</si>
  <si>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</si>
  <si>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</si>
  <si>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</si>
  <si>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</si>
  <si>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</si>
  <si>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</si>
  <si>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</si>
  <si>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</si>
  <si>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</si>
  <si>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</si>
  <si>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</si>
  <si>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</si>
  <si>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</si>
  <si>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</si>
  <si>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</si>
  <si>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</si>
  <si>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</si>
  <si>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</si>
  <si>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</si>
  <si>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</si>
  <si>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</si>
  <si>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</si>
  <si>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</si>
  <si>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</si>
  <si>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</si>
  <si>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</si>
  <si>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</si>
  <si>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</si>
  <si>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</si>
  <si>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</si>
  <si>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</si>
  <si>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</si>
  <si>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</si>
  <si>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</si>
  <si>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</si>
  <si>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</si>
  <si>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</si>
  <si>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</si>
  <si>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</si>
  <si>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</si>
  <si>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</si>
  <si>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</si>
  <si>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</si>
  <si>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</si>
  <si>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</si>
  <si>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</si>
  <si>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</si>
  <si>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</si>
  <si>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</si>
  <si>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</si>
  <si>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</si>
  <si>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</si>
  <si>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</si>
  <si>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</si>
  <si>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</si>
  <si>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</si>
  <si>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</si>
  <si>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</si>
  <si>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</si>
  <si>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</si>
  <si>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</si>
  <si>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</si>
  <si>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</si>
  <si>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</si>
  <si>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</si>
  <si>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</si>
  <si>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</si>
  <si>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</si>
  <si>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</si>
  <si>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</si>
  <si>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</si>
  <si>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</si>
  <si>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</si>
  <si>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</si>
  <si>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</si>
  <si>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</si>
  <si>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</si>
  <si>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</si>
  <si>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</si>
  <si>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</si>
  <si>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</si>
  <si>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</si>
  <si>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</si>
  <si>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</si>
  <si>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</si>
  <si>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</si>
  <si>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</si>
  <si>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</si>
  <si>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</si>
  <si>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</si>
  <si>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</si>
  <si>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</si>
  <si>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</si>
  <si>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</si>
  <si>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</si>
  <si>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</si>
  <si>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</si>
  <si>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</si>
  <si>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</si>
  <si>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</si>
  <si>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</si>
  <si>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</si>
  <si>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</si>
  <si>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</si>
  <si>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</si>
  <si>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</si>
  <si>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</si>
  <si>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</si>
  <si>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</si>
  <si>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</si>
  <si>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</si>
  <si>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</si>
  <si>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</si>
  <si>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</si>
  <si>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</si>
  <si>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</si>
  <si>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</si>
  <si>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</si>
  <si>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</si>
  <si>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</si>
  <si>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</si>
  <si>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</si>
  <si>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</si>
  <si>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</si>
  <si>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</si>
  <si>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</si>
  <si>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</si>
  <si>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</si>
  <si>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</si>
  <si>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</si>
  <si>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</si>
  <si>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</si>
  <si>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</si>
  <si>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</si>
  <si>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</si>
  <si>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</si>
  <si>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</si>
  <si>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</si>
  <si>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</si>
  <si>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</si>
  <si>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</si>
  <si>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</si>
  <si>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</si>
  <si>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</si>
  <si>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</si>
  <si>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</si>
  <si>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</si>
  <si>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</si>
  <si>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</si>
  <si>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</si>
  <si>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</si>
  <si>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</si>
  <si>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</si>
  <si>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</si>
  <si>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</si>
  <si>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</si>
  <si>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</si>
  <si>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</si>
  <si>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</si>
  <si>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</si>
  <si>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</si>
  <si>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</si>
  <si>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</si>
  <si>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</si>
  <si>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</si>
  <si>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</si>
  <si>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</si>
  <si>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</si>
  <si>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</si>
  <si>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</si>
  <si>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</si>
  <si>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</si>
  <si>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</si>
  <si>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</si>
  <si>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</si>
  <si>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</si>
  <si>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</si>
  <si>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</si>
  <si>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</si>
  <si>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</si>
  <si>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</si>
  <si>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</si>
  <si>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</si>
  <si>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</si>
  <si>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</si>
  <si>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</si>
  <si>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</si>
  <si>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</si>
  <si>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</si>
  <si>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</si>
  <si>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</si>
  <si>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</si>
  <si>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</si>
  <si>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</si>
  <si>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</si>
  <si>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</si>
  <si>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</si>
  <si>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</si>
  <si>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</si>
  <si>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</si>
  <si>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</si>
  <si>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</si>
  <si>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</si>
  <si>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</si>
  <si>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</si>
  <si>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</si>
  <si>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</si>
  <si>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</si>
  <si>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</si>
  <si>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</si>
  <si>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</si>
  <si>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</si>
  <si>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</si>
  <si>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</si>
  <si>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</si>
  <si>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</si>
  <si>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</si>
  <si>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</si>
  <si>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</si>
  <si>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</si>
  <si>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</si>
  <si>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</si>
  <si>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</si>
  <si>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</si>
  <si>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</si>
  <si>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</si>
  <si>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</si>
  <si>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</si>
  <si>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</si>
  <si>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</si>
  <si>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</si>
  <si>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</si>
  <si>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</si>
  <si>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</si>
  <si>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</si>
  <si>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</si>
  <si>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</si>
  <si>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</si>
  <si>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</si>
  <si>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</si>
  <si>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</si>
  <si>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</si>
  <si>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</si>
  <si>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</si>
  <si>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</si>
  <si>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</si>
  <si>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</si>
  <si>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</si>
  <si>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</si>
  <si>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</si>
  <si>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</si>
  <si>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</si>
  <si>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</si>
  <si>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</si>
  <si>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</si>
  <si>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</si>
  <si>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</si>
  <si>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</si>
  <si>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</si>
  <si>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</si>
  <si>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</si>
  <si>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</si>
  <si>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</si>
  <si>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</si>
  <si>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</si>
  <si>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</si>
  <si>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</si>
  <si>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</si>
  <si>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</si>
  <si>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</si>
  <si>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</si>
  <si>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</si>
  <si>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</si>
  <si>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</si>
  <si>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</si>
  <si>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</si>
  <si>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</si>
  <si>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</si>
  <si>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</si>
  <si>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</si>
  <si>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</si>
  <si>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</si>
  <si>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</si>
  <si>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</si>
  <si>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</si>
  <si>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</si>
  <si>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</si>
  <si>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</si>
  <si>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</si>
  <si>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</si>
  <si>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</si>
  <si>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</si>
  <si>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</si>
  <si>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</si>
  <si>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</si>
  <si>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</si>
  <si>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</si>
  <si>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</si>
  <si>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</si>
  <si>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</si>
  <si>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</si>
  <si>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</si>
  <si>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</si>
  <si>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</si>
  <si>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</si>
  <si>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</si>
  <si>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</si>
  <si>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</si>
  <si>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</si>
  <si>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</si>
  <si>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</si>
  <si>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</si>
  <si>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</si>
  <si>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</si>
  <si>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</si>
  <si>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</si>
  <si>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</si>
  <si>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</si>
  <si>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</si>
  <si>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</si>
  <si>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</si>
  <si>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</si>
  <si>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</si>
  <si>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</si>
  <si>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</si>
  <si>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</si>
  <si>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</si>
  <si>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</si>
  <si>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</si>
  <si>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</si>
  <si>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</si>
  <si>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</si>
  <si>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</si>
  <si>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</si>
  <si>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</si>
  <si>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</si>
  <si>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</si>
  <si>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</si>
  <si>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</si>
  <si>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</si>
  <si>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</si>
  <si>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</si>
  <si>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</si>
  <si>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</si>
  <si>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</si>
  <si>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</si>
  <si>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</si>
  <si>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</si>
  <si>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</si>
  <si>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</si>
  <si>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</si>
  <si>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</si>
  <si>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</si>
  <si>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</si>
  <si>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</si>
  <si>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</si>
  <si>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</si>
  <si>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</si>
  <si>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</si>
  <si>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</si>
  <si>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</si>
  <si>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</si>
  <si>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</si>
  <si>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</si>
  <si>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</si>
  <si>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</si>
  <si>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</si>
  <si>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</si>
  <si>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</si>
  <si>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</si>
  <si>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</si>
  <si>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</si>
  <si>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</si>
  <si>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</si>
  <si>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</si>
  <si>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</si>
  <si>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</si>
  <si>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</si>
  <si>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</si>
  <si>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</si>
  <si>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</si>
  <si>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</si>
  <si>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</si>
  <si>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</si>
  <si>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</si>
  <si>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</si>
  <si>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</si>
  <si>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</si>
  <si>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</si>
  <si>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</si>
  <si>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</si>
  <si>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</si>
  <si>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</si>
  <si>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</si>
  <si>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</si>
  <si>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</si>
  <si>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</si>
  <si>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</si>
  <si>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</si>
  <si>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</si>
  <si>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</si>
  <si>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</si>
  <si>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</si>
  <si>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</si>
  <si>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</si>
  <si>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</si>
  <si>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</si>
  <si>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</si>
  <si>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</si>
  <si>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</si>
  <si>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</si>
  <si>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</si>
  <si>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</si>
  <si>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</si>
  <si>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</si>
  <si>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</si>
  <si>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</si>
  <si>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</si>
  <si>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</si>
  <si>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</si>
  <si>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</si>
  <si>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</si>
  <si>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</si>
  <si>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</si>
  <si>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</si>
  <si>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</si>
  <si>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</si>
  <si>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</si>
  <si>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</si>
  <si>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</si>
  <si>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</si>
  <si>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</si>
  <si>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</si>
  <si>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</si>
  <si>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</si>
  <si>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</si>
  <si>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</si>
  <si>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</si>
  <si>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</si>
  <si>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</si>
  <si>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</si>
  <si>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</si>
  <si>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</si>
  <si>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</si>
  <si>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</si>
  <si>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</si>
  <si>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</si>
  <si>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</si>
  <si>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</si>
  <si>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</si>
  <si>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</si>
  <si>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</si>
  <si>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</si>
  <si>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</si>
  <si>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</si>
  <si>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</si>
  <si>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</si>
  <si>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</si>
  <si>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</si>
  <si>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</si>
  <si>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</si>
  <si>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</si>
  <si>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</si>
  <si>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</si>
  <si>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</si>
  <si>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</si>
  <si>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</si>
  <si>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</si>
  <si>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</si>
  <si>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</si>
  <si>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</si>
  <si>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</si>
  <si>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</si>
  <si>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</si>
  <si>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</si>
  <si>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</si>
  <si>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</si>
  <si>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</si>
  <si>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</si>
  <si>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</si>
  <si>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</si>
  <si>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</si>
  <si>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</si>
  <si>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</si>
  <si>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</si>
  <si>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</si>
  <si>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</si>
  <si>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</si>
  <si>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</si>
  <si>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</si>
  <si>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</si>
  <si>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</si>
  <si>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</si>
  <si>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</si>
  <si>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</si>
  <si>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</si>
  <si>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</si>
  <si>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</si>
  <si>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</si>
  <si>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</si>
  <si>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</si>
  <si>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</si>
  <si>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</si>
  <si>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</si>
  <si>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</si>
  <si>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</si>
  <si>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</si>
  <si>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</si>
  <si>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</si>
  <si>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</si>
  <si>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</si>
  <si>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</si>
  <si>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</si>
  <si>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</si>
  <si>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</si>
  <si>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</si>
  <si>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</si>
  <si>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</si>
  <si>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</si>
  <si>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</si>
  <si>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</si>
  <si>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</si>
  <si>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</si>
  <si>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</si>
  <si>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</si>
  <si>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</si>
  <si>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</si>
  <si>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</si>
  <si>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</si>
  <si>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</si>
  <si>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</si>
  <si>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</si>
  <si>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</si>
  <si>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</si>
  <si>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</si>
  <si>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</si>
  <si>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</si>
  <si>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</si>
  <si>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</si>
  <si>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</si>
  <si>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</si>
  <si>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</si>
  <si>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</si>
  <si>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</si>
  <si>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</si>
  <si>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</si>
  <si>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</si>
  <si>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</si>
  <si>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</si>
  <si>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</si>
  <si>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</si>
  <si>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</si>
  <si>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</si>
  <si>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</si>
  <si>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</si>
  <si>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</si>
  <si>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</si>
  <si>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</si>
  <si>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</si>
  <si>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</si>
  <si>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</si>
  <si>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</si>
  <si>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</si>
  <si>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</si>
  <si>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</si>
  <si>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</si>
  <si>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</si>
  <si>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</si>
  <si>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</si>
  <si>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</si>
  <si>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</si>
  <si>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</si>
  <si>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</si>
  <si>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</si>
  <si>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</si>
  <si>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</si>
  <si>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Isparta  Defterdarlığı</t>
  </si>
  <si>
    <t>Milli Emlak Müdürlüğü</t>
  </si>
  <si>
    <t>Hazırlayan: Mevlut YILDIZ</t>
  </si>
  <si>
    <t>Milli Emlak Müdürlüğü İşlemler Süreç Grubu</t>
  </si>
  <si>
    <t>1</t>
  </si>
  <si>
    <t>Çift Yönlü</t>
  </si>
  <si>
    <t>Bilgi Verme</t>
  </si>
  <si>
    <t>Herhangi bir sıkıntı yok</t>
  </si>
  <si>
    <t>Sürecin İşleyişi</t>
  </si>
  <si>
    <t>Mevlüt YILDIZ</t>
  </si>
  <si>
    <t>Uzman</t>
  </si>
  <si>
    <t>Fazla Mesai İşlemleri Süreci</t>
  </si>
  <si>
    <t>Müdürlük Personeli</t>
  </si>
  <si>
    <t xml:space="preserve">Fazla Mesailerin Ödenmesi </t>
  </si>
  <si>
    <t>Fazla Mesai İşlemleri</t>
  </si>
  <si>
    <t>Edinim Servisi Sorumlusu</t>
  </si>
  <si>
    <t>Edinim Servisi Müdür Yardımcısı</t>
  </si>
  <si>
    <t>Milli Emlak Müdürü (Gerçekleştirme Görevlisi)</t>
  </si>
  <si>
    <t>Edinim Servisi Görevlisi (Mutemet)</t>
  </si>
  <si>
    <t>Defterdar Yardımcısı (Harcama Yetkilisi)</t>
  </si>
  <si>
    <t>Bilgisayar</t>
  </si>
  <si>
    <t>Yazıcı</t>
  </si>
  <si>
    <t>Maliye sgb.net sistemi</t>
  </si>
  <si>
    <t>Muhasebat KBS-HYS sistemi</t>
  </si>
  <si>
    <t>Günlük ve haftalık ilave çalışmaya ilişkin personel imza çizelgesi</t>
  </si>
  <si>
    <t>Fazla Çalışmaya İlişkin İcmal</t>
  </si>
  <si>
    <t>2</t>
  </si>
  <si>
    <t>Fazla Çalışmaya İlişkin Bordro</t>
  </si>
  <si>
    <t>3</t>
  </si>
  <si>
    <t>Fazla Çalışmaya İlişkin Banka Listesi</t>
  </si>
  <si>
    <t>4</t>
  </si>
  <si>
    <t>Fazla Çalışmaya İlişkin Ödeme Emri Belgesi</t>
  </si>
  <si>
    <t>Fazla Mesai Yapılmasına İlişkin Defterdarlık Onayının Alınması (günlük ve haftalık ilave çalışma saatinin belirlenmesi)</t>
  </si>
  <si>
    <t>375 sayılı Kanun Hükmünde Kararname</t>
  </si>
  <si>
    <t>Bakanlar Kurulu Kararı</t>
  </si>
  <si>
    <t>Ek Madde 13</t>
  </si>
  <si>
    <t>_</t>
  </si>
  <si>
    <t>Fazla Çalışma Yapılmasına İlişkin Defterdarlık Onayı</t>
  </si>
  <si>
    <t>Günlük Mesai İzleme Cetveli</t>
  </si>
  <si>
    <t>Edinim Servis Sorumlusu</t>
  </si>
  <si>
    <t>Edinim Servis Görevlisi (Mutemet)</t>
  </si>
  <si>
    <t>Edinim Servis Müdür Yrd.</t>
  </si>
  <si>
    <t>Harcama Yetkilisi</t>
  </si>
  <si>
    <t>Sözlü</t>
  </si>
  <si>
    <t>Fazla Mesai Süreci İletişim Akış Diyagramı</t>
  </si>
  <si>
    <t>218 5217</t>
  </si>
  <si>
    <t>mevlut_yildiz@milliemlak.gov.tr</t>
  </si>
  <si>
    <t>-</t>
  </si>
  <si>
    <t>Fazla Mesai Yapılmasına ilişkin Bakanlar Kurulu Kararının yayınlanması</t>
  </si>
  <si>
    <t>Onaylayan:Ali KORKMAZ</t>
  </si>
  <si>
    <t>Edinim</t>
  </si>
  <si>
    <t>Fazla Mesai Bilgileri Excel Tablosu Hazırlanması</t>
  </si>
  <si>
    <t>Her Seferinde</t>
  </si>
  <si>
    <t>Edinim Servis Görevlisi</t>
  </si>
  <si>
    <t>Milli Emlak Müdürü</t>
  </si>
  <si>
    <t>Milli Emlak Müdür Yrd.</t>
  </si>
  <si>
    <t>Excel Tablosu</t>
  </si>
  <si>
    <t>SGB.net sistemi</t>
  </si>
  <si>
    <t>Bordrolama,Harcama Prosedürleri,Kaynak Yönetimi,Excel Bilgisi,</t>
  </si>
  <si>
    <t>Ödeme Yönetimi,MS Office,Harcama Prosedürleri</t>
  </si>
  <si>
    <t>Hayır</t>
  </si>
  <si>
    <t>Fazla Mesai Bilgilerinin KBS Sistemine girilmesi</t>
  </si>
  <si>
    <t>KBS Modülü</t>
  </si>
  <si>
    <t>Ödemeye Esas Belgelerin Harcama Yetkilisi Tarafından İmzalanması</t>
  </si>
  <si>
    <t>Ödemeye Esas Belgesnin Muhasebe Birimine Teslim Edilmesi</t>
  </si>
  <si>
    <t>Hazırlayan:Mevlüt YILDIZ</t>
  </si>
  <si>
    <t>Onaylayan: Ali KORKMAZ</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</si>
</sst>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Tahoma"/>
      <family val="2"/>
      <charset val="162"/>
    </font>
    <font>
      <sz val="11"/>
      <color theme="0"/>
      <name val="Gill Sans MT"/>
      <family val="2"/>
      <charset val="162"/>
    </font>
    <font>
      <sz val="10"/>
      <color theme="1"/>
      <name val="Tahoma"/>
      <family val="2"/>
      <charset val="16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9" fillId="0" borderId="0" xfId="0" applyFont="1"/>
    <xf numFmtId="0" fontId="1" fillId="3" borderId="1" xfId="0" applyFont="1" applyFill="1" applyBorder="1" applyAlignment="1"/>
    <xf numFmtId="0" fontId="1" fillId="0" borderId="0" xfId="0" applyFont="1" applyAlignment="1" applyProtection="1">
      <alignment vertical="center" wrapText="1"/>
      <protection locked="0"/>
    </xf>
    <xf numFmtId="0" fontId="40" fillId="6" borderId="0" xfId="0" applyFont="1" applyFill="1" applyBorder="1"/>
    <xf numFmtId="0" fontId="40" fillId="0" borderId="0" xfId="0" applyFont="1" applyBorder="1"/>
    <xf numFmtId="0" fontId="39" fillId="0" borderId="25" xfId="0" applyFont="1" applyBorder="1"/>
    <xf numFmtId="0" fontId="39" fillId="0" borderId="26" xfId="0" applyFont="1" applyBorder="1"/>
    <xf numFmtId="0" fontId="39" fillId="0" borderId="27" xfId="0" applyFont="1" applyBorder="1"/>
    <xf numFmtId="0" fontId="36" fillId="3" borderId="1" xfId="1" applyFill="1" applyBorder="1" applyAlignment="1" applyProtection="1">
      <protection locked="0"/>
    </xf>
    <xf numFmtId="0" fontId="9" fillId="6" borderId="10" xfId="3" applyFill="1" applyBorder="1" applyAlignment="1">
      <alignment wrapText="1"/>
    </xf>
    <xf numFmtId="0" fontId="9" fillId="6" borderId="1" xfId="3" applyFill="1"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37" xfId="0" applyFont="1" applyBorder="1" applyAlignment="1">
      <alignment horizontal="center"/>
    </xf>
    <xf numFmtId="0" fontId="39" fillId="0" borderId="3" xfId="0" applyFont="1" applyBorder="1" applyAlignment="1">
      <alignment horizontal="center"/>
    </xf>
    <xf numFmtId="0" fontId="39" fillId="0" borderId="38" xfId="0" applyFont="1" applyBorder="1" applyAlignment="1">
      <alignment horizontal="center"/>
    </xf>
    <xf numFmtId="0" fontId="42" fillId="0" borderId="0" xfId="0" applyFont="1" applyAlignment="1">
      <alignment horizontal="center"/>
    </xf>
    <xf numFmtId="0" fontId="41" fillId="0" borderId="0" xfId="0" applyFont="1" applyAlignment="1">
      <alignment horizontal="center"/>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1" fillId="3" borderId="1" xfId="0" applyFont="1" applyFill="1" applyBorder="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138492</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323021</xdr:colOff>
      <xdr:row>3</xdr:row>
      <xdr:rowOff>107672</xdr:rowOff>
    </xdr:from>
    <xdr:to>
      <xdr:col>5</xdr:col>
      <xdr:colOff>281608</xdr:colOff>
      <xdr:row>7</xdr:row>
      <xdr:rowOff>8281</xdr:rowOff>
    </xdr:to>
    <xdr:sp macro="" textlink="">
      <xdr:nvSpPr>
        <xdr:cNvPr id="35" name="4 Akış Çizelgesi: Sonlandırıcı"/>
        <xdr:cNvSpPr/>
      </xdr:nvSpPr>
      <xdr:spPr>
        <a:xfrm>
          <a:off x="2385391" y="654324"/>
          <a:ext cx="1333500" cy="6294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Personel Fazla Mesai</a:t>
          </a:r>
          <a:r>
            <a:rPr lang="tr-TR" sz="1000" baseline="0"/>
            <a:t> Ödemeleri</a:t>
          </a:r>
          <a:endParaRPr lang="tr-TR" sz="1000"/>
        </a:p>
      </xdr:txBody>
    </xdr:sp>
    <xdr:clientData/>
  </xdr:twoCellAnchor>
  <xdr:twoCellAnchor>
    <xdr:from>
      <xdr:col>0</xdr:col>
      <xdr:colOff>430694</xdr:colOff>
      <xdr:row>8</xdr:row>
      <xdr:rowOff>33131</xdr:rowOff>
    </xdr:from>
    <xdr:to>
      <xdr:col>2</xdr:col>
      <xdr:colOff>296334</xdr:colOff>
      <xdr:row>10</xdr:row>
      <xdr:rowOff>127000</xdr:rowOff>
    </xdr:to>
    <xdr:sp macro="" textlink="">
      <xdr:nvSpPr>
        <xdr:cNvPr id="40" name="7 Akış Çizelgesi: Belge"/>
        <xdr:cNvSpPr/>
      </xdr:nvSpPr>
      <xdr:spPr>
        <a:xfrm>
          <a:off x="430694" y="1472464"/>
          <a:ext cx="1241473" cy="453703"/>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İlave Fazla Mesai Onayı Alınması</a:t>
          </a:r>
        </a:p>
      </xdr:txBody>
    </xdr:sp>
    <xdr:clientData/>
  </xdr:twoCellAnchor>
  <xdr:twoCellAnchor>
    <xdr:from>
      <xdr:col>3</xdr:col>
      <xdr:colOff>256762</xdr:colOff>
      <xdr:row>8</xdr:row>
      <xdr:rowOff>49695</xdr:rowOff>
    </xdr:from>
    <xdr:to>
      <xdr:col>5</xdr:col>
      <xdr:colOff>347870</xdr:colOff>
      <xdr:row>13</xdr:row>
      <xdr:rowOff>0</xdr:rowOff>
    </xdr:to>
    <xdr:sp macro="" textlink="">
      <xdr:nvSpPr>
        <xdr:cNvPr id="41" name="1 Akış Çizelgesi: İşlem"/>
        <xdr:cNvSpPr/>
      </xdr:nvSpPr>
      <xdr:spPr>
        <a:xfrm>
          <a:off x="2319132" y="1507434"/>
          <a:ext cx="1466021" cy="861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a:latin typeface="Tahoma" panose="020B0604030504040204" pitchFamily="34" charset="0"/>
              <a:ea typeface="Tahoma" panose="020B0604030504040204" pitchFamily="34" charset="0"/>
              <a:cs typeface="Tahoma" panose="020B0604030504040204" pitchFamily="34" charset="0"/>
            </a:rPr>
            <a:t>Fazla Mesai Bilgileri Excel Tablosu Hazırlanması</a:t>
          </a:r>
        </a:p>
      </xdr:txBody>
    </xdr:sp>
    <xdr:clientData/>
  </xdr:twoCellAnchor>
  <xdr:twoCellAnchor>
    <xdr:from>
      <xdr:col>6</xdr:col>
      <xdr:colOff>99391</xdr:colOff>
      <xdr:row>8</xdr:row>
      <xdr:rowOff>182217</xdr:rowOff>
    </xdr:from>
    <xdr:to>
      <xdr:col>8</xdr:col>
      <xdr:colOff>198781</xdr:colOff>
      <xdr:row>12</xdr:row>
      <xdr:rowOff>33130</xdr:rowOff>
    </xdr:to>
    <xdr:sp macro="" textlink="">
      <xdr:nvSpPr>
        <xdr:cNvPr id="42" name="7 Akış Çizelgesi: Belge"/>
        <xdr:cNvSpPr/>
      </xdr:nvSpPr>
      <xdr:spPr>
        <a:xfrm>
          <a:off x="4224130" y="1639956"/>
          <a:ext cx="1474303" cy="579783"/>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Fazla Mesai İcmali</a:t>
          </a:r>
        </a:p>
      </xdr:txBody>
    </xdr:sp>
    <xdr:clientData/>
  </xdr:twoCellAnchor>
  <xdr:twoCellAnchor>
    <xdr:from>
      <xdr:col>3</xdr:col>
      <xdr:colOff>215346</xdr:colOff>
      <xdr:row>14</xdr:row>
      <xdr:rowOff>107674</xdr:rowOff>
    </xdr:from>
    <xdr:to>
      <xdr:col>5</xdr:col>
      <xdr:colOff>339584</xdr:colOff>
      <xdr:row>20</xdr:row>
      <xdr:rowOff>8283</xdr:rowOff>
    </xdr:to>
    <xdr:sp macro="" textlink="">
      <xdr:nvSpPr>
        <xdr:cNvPr id="43" name="1 Akış Çizelgesi: İşlem"/>
        <xdr:cNvSpPr/>
      </xdr:nvSpPr>
      <xdr:spPr>
        <a:xfrm>
          <a:off x="2277716" y="2658717"/>
          <a:ext cx="1499151" cy="9939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sz="1000">
              <a:latin typeface="Tahoma" panose="020B0604030504040204" pitchFamily="34" charset="0"/>
              <a:ea typeface="Tahoma" panose="020B0604030504040204" pitchFamily="34" charset="0"/>
              <a:cs typeface="Tahoma" panose="020B0604030504040204" pitchFamily="34" charset="0"/>
            </a:rPr>
            <a:t>Fazla Mesai Bilgilerini</a:t>
          </a:r>
          <a:r>
            <a:rPr lang="tr-TR" sz="1000" baseline="0">
              <a:latin typeface="Tahoma" panose="020B0604030504040204" pitchFamily="34" charset="0"/>
              <a:ea typeface="Tahoma" panose="020B0604030504040204" pitchFamily="34" charset="0"/>
              <a:cs typeface="Tahoma" panose="020B0604030504040204" pitchFamily="34" charset="0"/>
            </a:rPr>
            <a:t> KBS Sistemine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91108</xdr:colOff>
      <xdr:row>13</xdr:row>
      <xdr:rowOff>107674</xdr:rowOff>
    </xdr:from>
    <xdr:to>
      <xdr:col>8</xdr:col>
      <xdr:colOff>231911</xdr:colOff>
      <xdr:row>16</xdr:row>
      <xdr:rowOff>99392</xdr:rowOff>
    </xdr:to>
    <xdr:sp macro="" textlink="">
      <xdr:nvSpPr>
        <xdr:cNvPr id="45" name="7 Akış Çizelgesi: Belge"/>
        <xdr:cNvSpPr/>
      </xdr:nvSpPr>
      <xdr:spPr>
        <a:xfrm>
          <a:off x="4215847" y="2476500"/>
          <a:ext cx="1515716" cy="53837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Ödeme Emri Belgesi</a:t>
          </a:r>
        </a:p>
      </xdr:txBody>
    </xdr:sp>
    <xdr:clientData/>
  </xdr:twoCellAnchor>
  <xdr:twoCellAnchor>
    <xdr:from>
      <xdr:col>6</xdr:col>
      <xdr:colOff>107673</xdr:colOff>
      <xdr:row>17</xdr:row>
      <xdr:rowOff>99391</xdr:rowOff>
    </xdr:from>
    <xdr:to>
      <xdr:col>8</xdr:col>
      <xdr:colOff>256759</xdr:colOff>
      <xdr:row>20</xdr:row>
      <xdr:rowOff>132523</xdr:rowOff>
    </xdr:to>
    <xdr:sp macro="" textlink="">
      <xdr:nvSpPr>
        <xdr:cNvPr id="47" name="7 Akış Çizelgesi: Belge"/>
        <xdr:cNvSpPr/>
      </xdr:nvSpPr>
      <xdr:spPr>
        <a:xfrm>
          <a:off x="4232412" y="3197087"/>
          <a:ext cx="1523999" cy="579784"/>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Fazla Mesai Bordrosu</a:t>
          </a:r>
        </a:p>
      </xdr:txBody>
    </xdr:sp>
    <xdr:clientData/>
  </xdr:twoCellAnchor>
  <xdr:twoCellAnchor>
    <xdr:from>
      <xdr:col>6</xdr:col>
      <xdr:colOff>115957</xdr:colOff>
      <xdr:row>21</xdr:row>
      <xdr:rowOff>57978</xdr:rowOff>
    </xdr:from>
    <xdr:to>
      <xdr:col>8</xdr:col>
      <xdr:colOff>265042</xdr:colOff>
      <xdr:row>24</xdr:row>
      <xdr:rowOff>74544</xdr:rowOff>
    </xdr:to>
    <xdr:sp macro="" textlink="">
      <xdr:nvSpPr>
        <xdr:cNvPr id="49" name="7 Akış Çizelgesi: Belge"/>
        <xdr:cNvSpPr/>
      </xdr:nvSpPr>
      <xdr:spPr>
        <a:xfrm>
          <a:off x="4240696" y="3884543"/>
          <a:ext cx="1523998" cy="563218"/>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itchFamily="34" charset="0"/>
              <a:ea typeface="Tahoma" pitchFamily="34" charset="0"/>
              <a:cs typeface="Tahoma" pitchFamily="34" charset="0"/>
            </a:rPr>
            <a:t>Banka Listesi</a:t>
          </a:r>
        </a:p>
      </xdr:txBody>
    </xdr:sp>
    <xdr:clientData/>
  </xdr:twoCellAnchor>
  <xdr:twoCellAnchor>
    <xdr:from>
      <xdr:col>3</xdr:col>
      <xdr:colOff>140805</xdr:colOff>
      <xdr:row>21</xdr:row>
      <xdr:rowOff>82827</xdr:rowOff>
    </xdr:from>
    <xdr:to>
      <xdr:col>5</xdr:col>
      <xdr:colOff>447262</xdr:colOff>
      <xdr:row>24</xdr:row>
      <xdr:rowOff>182216</xdr:rowOff>
    </xdr:to>
    <xdr:sp macro="" textlink="">
      <xdr:nvSpPr>
        <xdr:cNvPr id="51" name="1 Akış Çizelgesi: İşlem"/>
        <xdr:cNvSpPr/>
      </xdr:nvSpPr>
      <xdr:spPr>
        <a:xfrm>
          <a:off x="2203175" y="3909392"/>
          <a:ext cx="1681370" cy="64604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Ödemeye Esas Belgelerin</a:t>
          </a:r>
          <a:r>
            <a:rPr lang="tr-TR" sz="1000" baseline="0">
              <a:latin typeface="Tahoma" panose="020B0604030504040204" pitchFamily="34" charset="0"/>
              <a:ea typeface="Tahoma" panose="020B0604030504040204" pitchFamily="34" charset="0"/>
              <a:cs typeface="Tahoma" panose="020B0604030504040204" pitchFamily="34" charset="0"/>
            </a:rPr>
            <a:t> Harcama Yetkilisi Tarafından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380998</xdr:colOff>
      <xdr:row>31</xdr:row>
      <xdr:rowOff>0</xdr:rowOff>
    </xdr:from>
    <xdr:to>
      <xdr:col>5</xdr:col>
      <xdr:colOff>207063</xdr:colOff>
      <xdr:row>33</xdr:row>
      <xdr:rowOff>82826</xdr:rowOff>
    </xdr:to>
    <xdr:sp macro="" textlink="">
      <xdr:nvSpPr>
        <xdr:cNvPr id="54" name="4 Akış Çizelgesi: Sonlandırıcı"/>
        <xdr:cNvSpPr/>
      </xdr:nvSpPr>
      <xdr:spPr>
        <a:xfrm>
          <a:off x="2443368" y="5648739"/>
          <a:ext cx="1200978" cy="4472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Personel Fazla Mesai</a:t>
          </a:r>
          <a:r>
            <a:rPr lang="tr-TR" sz="1000" baseline="0"/>
            <a:t> Ödemeleri</a:t>
          </a:r>
          <a:endParaRPr lang="tr-TR" sz="1000"/>
        </a:p>
      </xdr:txBody>
    </xdr:sp>
    <xdr:clientData/>
  </xdr:twoCellAnchor>
  <xdr:twoCellAnchor>
    <xdr:from>
      <xdr:col>4</xdr:col>
      <xdr:colOff>302315</xdr:colOff>
      <xdr:row>7</xdr:row>
      <xdr:rowOff>8281</xdr:rowOff>
    </xdr:from>
    <xdr:to>
      <xdr:col>4</xdr:col>
      <xdr:colOff>302317</xdr:colOff>
      <xdr:row>8</xdr:row>
      <xdr:rowOff>49695</xdr:rowOff>
    </xdr:to>
    <xdr:cxnSp macro="">
      <xdr:nvCxnSpPr>
        <xdr:cNvPr id="56" name="Düz Ok Bağlayıcısı 55"/>
        <xdr:cNvCxnSpPr>
          <a:stCxn id="35" idx="2"/>
          <a:endCxn id="41" idx="0"/>
        </xdr:cNvCxnSpPr>
      </xdr:nvCxnSpPr>
      <xdr:spPr>
        <a:xfrm>
          <a:off x="3052141" y="1283803"/>
          <a:ext cx="2"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277466</xdr:colOff>
      <xdr:row>13</xdr:row>
      <xdr:rowOff>0</xdr:rowOff>
    </xdr:from>
    <xdr:to>
      <xdr:col>4</xdr:col>
      <xdr:colOff>302317</xdr:colOff>
      <xdr:row>14</xdr:row>
      <xdr:rowOff>107674</xdr:rowOff>
    </xdr:to>
    <xdr:cxnSp macro="">
      <xdr:nvCxnSpPr>
        <xdr:cNvPr id="61" name="Düz Ok Bağlayıcısı 60"/>
        <xdr:cNvCxnSpPr>
          <a:stCxn id="41" idx="2"/>
          <a:endCxn id="43" idx="0"/>
        </xdr:cNvCxnSpPr>
      </xdr:nvCxnSpPr>
      <xdr:spPr>
        <a:xfrm flipH="1">
          <a:off x="3027292" y="2368826"/>
          <a:ext cx="24851" cy="2898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277466</xdr:colOff>
      <xdr:row>20</xdr:row>
      <xdr:rowOff>8283</xdr:rowOff>
    </xdr:from>
    <xdr:to>
      <xdr:col>4</xdr:col>
      <xdr:colOff>294034</xdr:colOff>
      <xdr:row>21</xdr:row>
      <xdr:rowOff>82827</xdr:rowOff>
    </xdr:to>
    <xdr:cxnSp macro="">
      <xdr:nvCxnSpPr>
        <xdr:cNvPr id="62" name="Düz Ok Bağlayıcısı 61"/>
        <xdr:cNvCxnSpPr>
          <a:stCxn id="43" idx="2"/>
          <a:endCxn id="51" idx="0"/>
        </xdr:cNvCxnSpPr>
      </xdr:nvCxnSpPr>
      <xdr:spPr>
        <a:xfrm>
          <a:off x="3027292" y="3652631"/>
          <a:ext cx="16568" cy="256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294033</xdr:colOff>
      <xdr:row>25</xdr:row>
      <xdr:rowOff>2299</xdr:rowOff>
    </xdr:from>
    <xdr:to>
      <xdr:col>4</xdr:col>
      <xdr:colOff>464286</xdr:colOff>
      <xdr:row>26</xdr:row>
      <xdr:rowOff>105833</xdr:rowOff>
    </xdr:to>
    <xdr:cxnSp macro="">
      <xdr:nvCxnSpPr>
        <xdr:cNvPr id="64" name="Düz Ok Bağlayıcısı 63"/>
        <xdr:cNvCxnSpPr>
          <a:stCxn id="51" idx="2"/>
          <a:endCxn id="28" idx="0"/>
        </xdr:cNvCxnSpPr>
      </xdr:nvCxnSpPr>
      <xdr:spPr>
        <a:xfrm>
          <a:off x="3045700" y="4500216"/>
          <a:ext cx="170253" cy="283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294030</xdr:colOff>
      <xdr:row>29</xdr:row>
      <xdr:rowOff>137583</xdr:rowOff>
    </xdr:from>
    <xdr:to>
      <xdr:col>4</xdr:col>
      <xdr:colOff>464286</xdr:colOff>
      <xdr:row>31</xdr:row>
      <xdr:rowOff>0</xdr:rowOff>
    </xdr:to>
    <xdr:cxnSp macro="">
      <xdr:nvCxnSpPr>
        <xdr:cNvPr id="65" name="Düz Ok Bağlayıcısı 64"/>
        <xdr:cNvCxnSpPr>
          <a:stCxn id="28" idx="2"/>
          <a:endCxn id="54" idx="0"/>
        </xdr:cNvCxnSpPr>
      </xdr:nvCxnSpPr>
      <xdr:spPr>
        <a:xfrm flipH="1">
          <a:off x="3045697" y="5355166"/>
          <a:ext cx="170256" cy="222251"/>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296334</xdr:colOff>
      <xdr:row>9</xdr:row>
      <xdr:rowOff>80066</xdr:rowOff>
    </xdr:from>
    <xdr:to>
      <xdr:col>3</xdr:col>
      <xdr:colOff>256762</xdr:colOff>
      <xdr:row>10</xdr:row>
      <xdr:rowOff>114806</xdr:rowOff>
    </xdr:to>
    <xdr:cxnSp macro="">
      <xdr:nvCxnSpPr>
        <xdr:cNvPr id="68" name="Düz Ok Bağlayıcısı 67"/>
        <xdr:cNvCxnSpPr>
          <a:stCxn id="40" idx="3"/>
          <a:endCxn id="41" idx="1"/>
        </xdr:cNvCxnSpPr>
      </xdr:nvCxnSpPr>
      <xdr:spPr>
        <a:xfrm>
          <a:off x="1672167" y="1699316"/>
          <a:ext cx="648345" cy="214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347870</xdr:colOff>
      <xdr:row>10</xdr:row>
      <xdr:rowOff>107674</xdr:rowOff>
    </xdr:from>
    <xdr:to>
      <xdr:col>6</xdr:col>
      <xdr:colOff>99391</xdr:colOff>
      <xdr:row>10</xdr:row>
      <xdr:rowOff>115956</xdr:rowOff>
    </xdr:to>
    <xdr:cxnSp macro="">
      <xdr:nvCxnSpPr>
        <xdr:cNvPr id="71" name="Düz Ok Bağlayıcısı 70"/>
        <xdr:cNvCxnSpPr>
          <a:stCxn id="41" idx="3"/>
          <a:endCxn id="42" idx="1"/>
        </xdr:cNvCxnSpPr>
      </xdr:nvCxnSpPr>
      <xdr:spPr>
        <a:xfrm flipV="1">
          <a:off x="3785153" y="1929848"/>
          <a:ext cx="438977"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339584</xdr:colOff>
      <xdr:row>15</xdr:row>
      <xdr:rowOff>12424</xdr:rowOff>
    </xdr:from>
    <xdr:to>
      <xdr:col>6</xdr:col>
      <xdr:colOff>91108</xdr:colOff>
      <xdr:row>17</xdr:row>
      <xdr:rowOff>57978</xdr:rowOff>
    </xdr:to>
    <xdr:cxnSp macro="">
      <xdr:nvCxnSpPr>
        <xdr:cNvPr id="72" name="Düz Ok Bağlayıcısı 71"/>
        <xdr:cNvCxnSpPr>
          <a:stCxn id="43" idx="3"/>
          <a:endCxn id="45" idx="1"/>
        </xdr:cNvCxnSpPr>
      </xdr:nvCxnSpPr>
      <xdr:spPr>
        <a:xfrm flipV="1">
          <a:off x="3776867" y="2745685"/>
          <a:ext cx="438980" cy="409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339584</xdr:colOff>
      <xdr:row>17</xdr:row>
      <xdr:rowOff>57978</xdr:rowOff>
    </xdr:from>
    <xdr:to>
      <xdr:col>6</xdr:col>
      <xdr:colOff>107673</xdr:colOff>
      <xdr:row>19</xdr:row>
      <xdr:rowOff>24849</xdr:rowOff>
    </xdr:to>
    <xdr:cxnSp macro="">
      <xdr:nvCxnSpPr>
        <xdr:cNvPr id="75" name="Düz Ok Bağlayıcısı 74"/>
        <xdr:cNvCxnSpPr>
          <a:stCxn id="43" idx="3"/>
          <a:endCxn id="47" idx="1"/>
        </xdr:cNvCxnSpPr>
      </xdr:nvCxnSpPr>
      <xdr:spPr>
        <a:xfrm>
          <a:off x="3776867" y="3155674"/>
          <a:ext cx="455545" cy="3313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339584</xdr:colOff>
      <xdr:row>17</xdr:row>
      <xdr:rowOff>57978</xdr:rowOff>
    </xdr:from>
    <xdr:to>
      <xdr:col>6</xdr:col>
      <xdr:colOff>115957</xdr:colOff>
      <xdr:row>22</xdr:row>
      <xdr:rowOff>157369</xdr:rowOff>
    </xdr:to>
    <xdr:cxnSp macro="">
      <xdr:nvCxnSpPr>
        <xdr:cNvPr id="84" name="Düz Ok Bağlayıcısı 83"/>
        <xdr:cNvCxnSpPr>
          <a:stCxn id="43" idx="3"/>
          <a:endCxn id="49" idx="1"/>
        </xdr:cNvCxnSpPr>
      </xdr:nvCxnSpPr>
      <xdr:spPr>
        <a:xfrm>
          <a:off x="3776867" y="3155674"/>
          <a:ext cx="463829" cy="1010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26</xdr:row>
      <xdr:rowOff>105833</xdr:rowOff>
    </xdr:from>
    <xdr:to>
      <xdr:col>6</xdr:col>
      <xdr:colOff>145405</xdr:colOff>
      <xdr:row>29</xdr:row>
      <xdr:rowOff>137583</xdr:rowOff>
    </xdr:to>
    <xdr:sp macro="" textlink="">
      <xdr:nvSpPr>
        <xdr:cNvPr id="28" name="1 Akış Çizelgesi: İşlem"/>
        <xdr:cNvSpPr/>
      </xdr:nvSpPr>
      <xdr:spPr>
        <a:xfrm>
          <a:off x="2159000" y="4783666"/>
          <a:ext cx="2113905"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tr-TR" sz="1000">
              <a:latin typeface="Tahoma" panose="020B0604030504040204" pitchFamily="34" charset="0"/>
              <a:ea typeface="Tahoma" panose="020B0604030504040204" pitchFamily="34" charset="0"/>
              <a:cs typeface="Tahoma" panose="020B0604030504040204" pitchFamily="34" charset="0"/>
            </a:rPr>
            <a:t>Muhasebe Birimine Teslim Edilmesi</a:t>
          </a:r>
        </a:p>
      </xdr:txBody>
    </xdr:sp>
    <xdr:clientData/>
  </xdr:twoCellAnchor>
  <xdr:twoCellAnchor>
    <xdr:from>
      <xdr:col>0</xdr:col>
      <xdr:colOff>550333</xdr:colOff>
      <xdr:row>15</xdr:row>
      <xdr:rowOff>169334</xdr:rowOff>
    </xdr:from>
    <xdr:to>
      <xdr:col>2</xdr:col>
      <xdr:colOff>260349</xdr:colOff>
      <xdr:row>19</xdr:row>
      <xdr:rowOff>121544</xdr:rowOff>
    </xdr:to>
    <xdr:sp macro="" textlink="">
      <xdr:nvSpPr>
        <xdr:cNvPr id="33" name="15 Akış Çizelgesi: Manyetik Disk"/>
        <xdr:cNvSpPr/>
      </xdr:nvSpPr>
      <xdr:spPr>
        <a:xfrm>
          <a:off x="550333" y="2868084"/>
          <a:ext cx="1085849" cy="67187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KBS Modülü</a:t>
          </a:r>
          <a:endParaRPr lang="tr-TR">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260349</xdr:colOff>
      <xdr:row>17</xdr:row>
      <xdr:rowOff>57979</xdr:rowOff>
    </xdr:from>
    <xdr:to>
      <xdr:col>3</xdr:col>
      <xdr:colOff>215346</xdr:colOff>
      <xdr:row>17</xdr:row>
      <xdr:rowOff>145440</xdr:rowOff>
    </xdr:to>
    <xdr:cxnSp macro="">
      <xdr:nvCxnSpPr>
        <xdr:cNvPr id="36" name="Düz Ok Bağlayıcısı 35"/>
        <xdr:cNvCxnSpPr>
          <a:stCxn id="43" idx="1"/>
          <a:endCxn id="33" idx="4"/>
        </xdr:cNvCxnSpPr>
      </xdr:nvCxnSpPr>
      <xdr:spPr>
        <a:xfrm flipH="1">
          <a:off x="1636182" y="3116562"/>
          <a:ext cx="642914" cy="874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486834</xdr:colOff>
      <xdr:row>11</xdr:row>
      <xdr:rowOff>52917</xdr:rowOff>
    </xdr:from>
    <xdr:to>
      <xdr:col>2</xdr:col>
      <xdr:colOff>21166</xdr:colOff>
      <xdr:row>14</xdr:row>
      <xdr:rowOff>0</xdr:rowOff>
    </xdr:to>
    <xdr:sp macro="" textlink="">
      <xdr:nvSpPr>
        <xdr:cNvPr id="44" name="15 Akış Çizelgesi: Manyetik Disk"/>
        <xdr:cNvSpPr/>
      </xdr:nvSpPr>
      <xdr:spPr>
        <a:xfrm>
          <a:off x="486834" y="2032000"/>
          <a:ext cx="910165" cy="48683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SGB.net  Sistemi</a:t>
          </a:r>
          <a:endParaRPr lang="tr-TR">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21166</xdr:colOff>
      <xdr:row>10</xdr:row>
      <xdr:rowOff>114806</xdr:rowOff>
    </xdr:from>
    <xdr:to>
      <xdr:col>3</xdr:col>
      <xdr:colOff>256762</xdr:colOff>
      <xdr:row>12</xdr:row>
      <xdr:rowOff>116417</xdr:rowOff>
    </xdr:to>
    <xdr:cxnSp macro="">
      <xdr:nvCxnSpPr>
        <xdr:cNvPr id="46" name="Düz Ok Bağlayıcısı 45"/>
        <xdr:cNvCxnSpPr>
          <a:stCxn id="44" idx="4"/>
          <a:endCxn id="41" idx="1"/>
        </xdr:cNvCxnSpPr>
      </xdr:nvCxnSpPr>
      <xdr:spPr>
        <a:xfrm flipV="1">
          <a:off x="1396999" y="1913973"/>
          <a:ext cx="923513" cy="3614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563217</xdr:colOff>
      <xdr:row>4</xdr:row>
      <xdr:rowOff>0</xdr:rowOff>
    </xdr:from>
    <xdr:to>
      <xdr:col>3</xdr:col>
      <xdr:colOff>563217</xdr:colOff>
      <xdr:row>6</xdr:row>
      <xdr:rowOff>115957</xdr:rowOff>
    </xdr:to>
    <xdr:sp macro="" textlink="">
      <xdr:nvSpPr>
        <xdr:cNvPr id="2" name="4 Akış Çizelgesi: Sonlandırıcı"/>
        <xdr:cNvSpPr/>
      </xdr:nvSpPr>
      <xdr:spPr>
        <a:xfrm>
          <a:off x="1250674" y="1002196"/>
          <a:ext cx="1374913" cy="5466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Edimim Servisi Görevlisi (Mutemet)</a:t>
          </a:r>
        </a:p>
      </xdr:txBody>
    </xdr:sp>
    <xdr:clientData/>
  </xdr:twoCellAnchor>
  <xdr:twoCellAnchor>
    <xdr:from>
      <xdr:col>5</xdr:col>
      <xdr:colOff>356151</xdr:colOff>
      <xdr:row>6</xdr:row>
      <xdr:rowOff>82826</xdr:rowOff>
    </xdr:from>
    <xdr:to>
      <xdr:col>7</xdr:col>
      <xdr:colOff>579782</xdr:colOff>
      <xdr:row>10</xdr:row>
      <xdr:rowOff>57978</xdr:rowOff>
    </xdr:to>
    <xdr:sp macro="" textlink="">
      <xdr:nvSpPr>
        <xdr:cNvPr id="3" name="4 Akış Çizelgesi: Sonlandırıcı"/>
        <xdr:cNvSpPr/>
      </xdr:nvSpPr>
      <xdr:spPr>
        <a:xfrm>
          <a:off x="3793434" y="1515717"/>
          <a:ext cx="1598544" cy="8365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 (Gerçekleştirme Görevlisi)</a:t>
          </a:r>
        </a:p>
        <a:p>
          <a:endParaRPr lang="tr-TR"/>
        </a:p>
      </xdr:txBody>
    </xdr:sp>
    <xdr:clientData/>
  </xdr:twoCellAnchor>
  <xdr:twoCellAnchor>
    <xdr:from>
      <xdr:col>1</xdr:col>
      <xdr:colOff>679174</xdr:colOff>
      <xdr:row>8</xdr:row>
      <xdr:rowOff>207065</xdr:rowOff>
    </xdr:from>
    <xdr:to>
      <xdr:col>3</xdr:col>
      <xdr:colOff>466376</xdr:colOff>
      <xdr:row>11</xdr:row>
      <xdr:rowOff>132522</xdr:rowOff>
    </xdr:to>
    <xdr:sp macro="" textlink="">
      <xdr:nvSpPr>
        <xdr:cNvPr id="4" name="4 Akış Çizelgesi: Sonlandırıcı"/>
        <xdr:cNvSpPr/>
      </xdr:nvSpPr>
      <xdr:spPr>
        <a:xfrm>
          <a:off x="1366631" y="2070652"/>
          <a:ext cx="1162115"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Edinim Servisi Sorumlusu</a:t>
          </a:r>
        </a:p>
      </xdr:txBody>
    </xdr:sp>
    <xdr:clientData/>
  </xdr:twoCellAnchor>
  <xdr:twoCellAnchor>
    <xdr:from>
      <xdr:col>5</xdr:col>
      <xdr:colOff>306456</xdr:colOff>
      <xdr:row>12</xdr:row>
      <xdr:rowOff>49697</xdr:rowOff>
    </xdr:from>
    <xdr:to>
      <xdr:col>7</xdr:col>
      <xdr:colOff>588065</xdr:colOff>
      <xdr:row>16</xdr:row>
      <xdr:rowOff>207067</xdr:rowOff>
    </xdr:to>
    <xdr:sp macro="" textlink="">
      <xdr:nvSpPr>
        <xdr:cNvPr id="5" name="4 Akış Çizelgesi: Sonlandırıcı"/>
        <xdr:cNvSpPr/>
      </xdr:nvSpPr>
      <xdr:spPr>
        <a:xfrm>
          <a:off x="3743739" y="2774675"/>
          <a:ext cx="1656522" cy="10187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Yetkilisi</a:t>
          </a:r>
        </a:p>
      </xdr:txBody>
    </xdr:sp>
    <xdr:clientData/>
  </xdr:twoCellAnchor>
  <xdr:twoCellAnchor>
    <xdr:from>
      <xdr:col>6</xdr:col>
      <xdr:colOff>356152</xdr:colOff>
      <xdr:row>10</xdr:row>
      <xdr:rowOff>24847</xdr:rowOff>
    </xdr:from>
    <xdr:to>
      <xdr:col>6</xdr:col>
      <xdr:colOff>368576</xdr:colOff>
      <xdr:row>12</xdr:row>
      <xdr:rowOff>41413</xdr:rowOff>
    </xdr:to>
    <xdr:cxnSp macro="">
      <xdr:nvCxnSpPr>
        <xdr:cNvPr id="7" name="Düz Ok Bağlayıcısı 6"/>
        <xdr:cNvCxnSpPr/>
      </xdr:nvCxnSpPr>
      <xdr:spPr>
        <a:xfrm flipH="1">
          <a:off x="4480891" y="2319130"/>
          <a:ext cx="12424" cy="44726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466376</xdr:colOff>
      <xdr:row>8</xdr:row>
      <xdr:rowOff>207065</xdr:rowOff>
    </xdr:from>
    <xdr:to>
      <xdr:col>5</xdr:col>
      <xdr:colOff>364434</xdr:colOff>
      <xdr:row>9</xdr:row>
      <xdr:rowOff>186358</xdr:rowOff>
    </xdr:to>
    <xdr:cxnSp macro="">
      <xdr:nvCxnSpPr>
        <xdr:cNvPr id="9" name="Düz Ok Bağlayıcısı 8"/>
        <xdr:cNvCxnSpPr/>
      </xdr:nvCxnSpPr>
      <xdr:spPr>
        <a:xfrm flipH="1">
          <a:off x="2528746" y="2070652"/>
          <a:ext cx="1272971" cy="1946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563217</xdr:colOff>
      <xdr:row>5</xdr:row>
      <xdr:rowOff>57979</xdr:rowOff>
    </xdr:from>
    <xdr:to>
      <xdr:col>5</xdr:col>
      <xdr:colOff>356151</xdr:colOff>
      <xdr:row>8</xdr:row>
      <xdr:rowOff>70402</xdr:rowOff>
    </xdr:to>
    <xdr:cxnSp macro="">
      <xdr:nvCxnSpPr>
        <xdr:cNvPr id="11" name="Düz Ok Bağlayıcısı 10"/>
        <xdr:cNvCxnSpPr>
          <a:stCxn id="3" idx="1"/>
          <a:endCxn id="2" idx="3"/>
        </xdr:cNvCxnSpPr>
      </xdr:nvCxnSpPr>
      <xdr:spPr>
        <a:xfrm flipH="1" flipV="1">
          <a:off x="2625587" y="1275522"/>
          <a:ext cx="1167847" cy="65846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563218</xdr:colOff>
      <xdr:row>6</xdr:row>
      <xdr:rowOff>115957</xdr:rowOff>
    </xdr:from>
    <xdr:to>
      <xdr:col>2</xdr:col>
      <xdr:colOff>572776</xdr:colOff>
      <xdr:row>8</xdr:row>
      <xdr:rowOff>207065</xdr:rowOff>
    </xdr:to>
    <xdr:cxnSp macro="">
      <xdr:nvCxnSpPr>
        <xdr:cNvPr id="15" name="Düz Ok Bağlayıcısı 14"/>
        <xdr:cNvCxnSpPr>
          <a:stCxn id="2" idx="2"/>
          <a:endCxn id="4" idx="0"/>
        </xdr:cNvCxnSpPr>
      </xdr:nvCxnSpPr>
      <xdr:spPr>
        <a:xfrm>
          <a:off x="1938131" y="1548848"/>
          <a:ext cx="9558" cy="52180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662609</xdr:colOff>
      <xdr:row>13</xdr:row>
      <xdr:rowOff>140804</xdr:rowOff>
    </xdr:from>
    <xdr:to>
      <xdr:col>3</xdr:col>
      <xdr:colOff>472109</xdr:colOff>
      <xdr:row>16</xdr:row>
      <xdr:rowOff>49069</xdr:rowOff>
    </xdr:to>
    <xdr:sp macro="" textlink="">
      <xdr:nvSpPr>
        <xdr:cNvPr id="18" name="4 Akış Çizelgesi: Sonlandırıcı"/>
        <xdr:cNvSpPr/>
      </xdr:nvSpPr>
      <xdr:spPr>
        <a:xfrm>
          <a:off x="1350066" y="3081130"/>
          <a:ext cx="1184413" cy="5543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Edinim Servisi Müdür Yardımcısı</a:t>
          </a:r>
        </a:p>
      </xdr:txBody>
    </xdr:sp>
    <xdr:clientData/>
  </xdr:twoCellAnchor>
  <xdr:twoCellAnchor>
    <xdr:from>
      <xdr:col>2</xdr:col>
      <xdr:colOff>567360</xdr:colOff>
      <xdr:row>11</xdr:row>
      <xdr:rowOff>132522</xdr:rowOff>
    </xdr:from>
    <xdr:to>
      <xdr:col>2</xdr:col>
      <xdr:colOff>572776</xdr:colOff>
      <xdr:row>13</xdr:row>
      <xdr:rowOff>140804</xdr:rowOff>
    </xdr:to>
    <xdr:cxnSp macro="">
      <xdr:nvCxnSpPr>
        <xdr:cNvPr id="20" name="Düz Ok Bağlayıcısı 19"/>
        <xdr:cNvCxnSpPr>
          <a:stCxn id="4" idx="2"/>
          <a:endCxn id="18" idx="0"/>
        </xdr:cNvCxnSpPr>
      </xdr:nvCxnSpPr>
      <xdr:spPr>
        <a:xfrm flipH="1">
          <a:off x="1942273" y="2642152"/>
          <a:ext cx="5416" cy="43897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472108</xdr:colOff>
      <xdr:row>9</xdr:row>
      <xdr:rowOff>140804</xdr:rowOff>
    </xdr:from>
    <xdr:to>
      <xdr:col>5</xdr:col>
      <xdr:colOff>364434</xdr:colOff>
      <xdr:row>14</xdr:row>
      <xdr:rowOff>82826</xdr:rowOff>
    </xdr:to>
    <xdr:cxnSp macro="">
      <xdr:nvCxnSpPr>
        <xdr:cNvPr id="21" name="Düz Ok Bağlayıcısı 20"/>
        <xdr:cNvCxnSpPr/>
      </xdr:nvCxnSpPr>
      <xdr:spPr>
        <a:xfrm flipH="1">
          <a:off x="2534478" y="2219739"/>
          <a:ext cx="1267239" cy="101876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mevlut_yildiz@milliemlak.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19" sqref="C19"/>
    </sheetView>
  </sheetViews>
  <sheetFormatPr defaultRowHeight="12.75"/>
  <cols>
    <col min="1" max="1" width="5.625" style="38" customWidth="1"/>
    <col min="2" max="2" width="40.5" style="38" customWidth="1"/>
    <col min="3" max="3" width="44.75" style="38" customWidth="1"/>
    <col min="4" max="16384" width="9" style="38"/>
  </cols>
  <sheetData>
    <row r="1" spans="1:256" ht="18">
      <c r="A1" s="57" t="s">
        <v>788</v>
      </c>
      <c r="B1" s="36"/>
      <c r="C1" s="37"/>
    </row>
    <row r="2" spans="1:256" ht="6.75" customHeight="1">
      <c r="A2" s="39"/>
    </row>
    <row r="3" spans="1:256">
      <c r="A3" s="51" t="s">
        <v>774</v>
      </c>
      <c r="B3" s="35" t="s">
        <v>783</v>
      </c>
      <c r="C3" s="40" t="s">
        <v>1057</v>
      </c>
    </row>
    <row r="4" spans="1:256">
      <c r="A4" s="51" t="s">
        <v>775</v>
      </c>
      <c r="B4" s="35" t="s">
        <v>441</v>
      </c>
      <c r="C4" s="41" t="s">
        <v>1104</v>
      </c>
    </row>
    <row r="5" spans="1:256">
      <c r="A5" s="51" t="s">
        <v>776</v>
      </c>
      <c r="B5" s="35" t="s">
        <v>440</v>
      </c>
      <c r="C5" s="40" t="s">
        <v>1065</v>
      </c>
    </row>
    <row r="6" spans="1:256">
      <c r="A6" s="51" t="s">
        <v>777</v>
      </c>
      <c r="B6" s="35" t="s">
        <v>772</v>
      </c>
      <c r="C6" s="42" t="s">
        <v>1066</v>
      </c>
    </row>
    <row r="7" spans="1:256">
      <c r="A7" s="51" t="s">
        <v>778</v>
      </c>
      <c r="B7" s="35" t="s">
        <v>773</v>
      </c>
      <c r="C7" s="42" t="s">
        <v>1067</v>
      </c>
    </row>
    <row r="9" spans="1:256" s="50" customFormat="1" ht="28.5">
      <c r="A9" s="127" t="s">
        <v>106</v>
      </c>
      <c r="B9" s="128"/>
      <c r="C9" s="129"/>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2" customFormat="1" ht="21">
      <c r="A10" s="133" t="s">
        <v>94</v>
      </c>
      <c r="B10" s="134"/>
      <c r="C10" s="135"/>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2" customFormat="1" ht="19.5">
      <c r="A11" s="85"/>
      <c r="B11" s="86"/>
      <c r="C11" s="86"/>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130" t="s">
        <v>42</v>
      </c>
      <c r="B12" s="131"/>
      <c r="C12" s="132"/>
    </row>
    <row r="13" spans="1:256" ht="15">
      <c r="A13" s="43">
        <v>1</v>
      </c>
      <c r="B13" s="44" t="s">
        <v>779</v>
      </c>
      <c r="C13" s="45"/>
      <c r="D13" s="46"/>
    </row>
    <row r="14" spans="1:256">
      <c r="A14" s="47">
        <f>IF(AND('21_K_IK'!B9&lt;&gt;"",'21_K_IK'!C9&lt;&gt;""),1,0)</f>
        <v>1</v>
      </c>
      <c r="B14" s="58" t="s">
        <v>791</v>
      </c>
      <c r="D14" s="46"/>
    </row>
    <row r="15" spans="1:256">
      <c r="A15" s="107">
        <f>IF(AND('22_K_EK'!B9&lt;&gt;"",'22_K_EK'!C9&lt;&gt;""),1,0)</f>
        <v>1</v>
      </c>
      <c r="B15" s="108" t="s">
        <v>1050</v>
      </c>
      <c r="C15" s="109"/>
      <c r="D15" s="46"/>
    </row>
    <row r="16" spans="1:256">
      <c r="A16" s="48">
        <f>IF('24_K_YK'!B9&lt;&gt;"",1,0)</f>
        <v>1</v>
      </c>
      <c r="B16" s="58" t="s">
        <v>795</v>
      </c>
      <c r="D16" s="46"/>
    </row>
    <row r="17" spans="1:4" ht="15">
      <c r="A17" s="44">
        <v>2</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1</v>
      </c>
      <c r="B22" s="58" t="s">
        <v>1039</v>
      </c>
      <c r="C22" s="49"/>
      <c r="D22" s="46"/>
    </row>
    <row r="23" spans="1:4">
      <c r="A23" s="48">
        <f>IF('36_P_Fr'!B9&lt;&gt;"",1,0)</f>
        <v>1</v>
      </c>
      <c r="B23" s="58" t="s">
        <v>1040</v>
      </c>
      <c r="C23" s="49"/>
      <c r="D23" s="46"/>
    </row>
    <row r="24" spans="1:4" ht="15">
      <c r="A24" s="44">
        <v>3</v>
      </c>
      <c r="B24" s="59" t="s">
        <v>433</v>
      </c>
      <c r="C24" s="45"/>
    </row>
    <row r="25" spans="1:4">
      <c r="A25" s="47">
        <f>IF(AND('38_P_İl'!B9&lt;&gt;"",'38_P_İl'!C9&lt;&gt;""),1,0)</f>
        <v>1</v>
      </c>
      <c r="B25" s="58" t="s">
        <v>111</v>
      </c>
    </row>
    <row r="26" spans="1:4">
      <c r="A26" s="47">
        <f>IF(AND('İletişim Akış Diyagramı'!B3&lt;&gt;"",'İletişim Akış Diyagramı'!B6&lt;&gt;"",'İletişim Akış Diyagramı'!D3&lt;&gt;""),1,0)</f>
        <v>1</v>
      </c>
      <c r="B26" s="58" t="s">
        <v>112</v>
      </c>
    </row>
    <row r="27" spans="1:4" ht="15">
      <c r="A27" s="44">
        <v>4</v>
      </c>
      <c r="B27" s="59" t="s">
        <v>807</v>
      </c>
      <c r="C27" s="45"/>
    </row>
    <row r="28" spans="1:4">
      <c r="A28" s="48">
        <f>IF(AND('5_IO'!B10&lt;&gt;"",'5_IO'!C10&lt;&gt;"",'5_IO'!D10&lt;&gt;"",'5_IO'!E10&lt;&gt;"",'5_IO'!F10&lt;&gt;""""),1,0)</f>
        <v>1</v>
      </c>
      <c r="B28" s="58" t="s">
        <v>439</v>
      </c>
    </row>
    <row r="29" spans="1:4" ht="15">
      <c r="A29" s="44">
        <v>5</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5" type="noConversion"/>
  <conditionalFormatting sqref="C3:C7">
    <cfRule type="containsBlanks" dxfId="36" priority="4">
      <formula>LEN(TRIM(C3))=0</formula>
    </cfRule>
  </conditionalFormatting>
  <conditionalFormatting sqref="A30 A28 A14:A16 A18:A23 A25: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5" sqref="B15"/>
    </sheetView>
  </sheetViews>
  <sheetFormatPr defaultRowHeight="15"/>
  <cols>
    <col min="1" max="1" width="5" style="12" customWidth="1"/>
    <col min="2" max="2" width="60.625" style="34" customWidth="1"/>
    <col min="3" max="3" width="20.625" style="12" customWidth="1"/>
    <col min="4" max="16384" width="9" style="2"/>
  </cols>
  <sheetData>
    <row r="1" spans="1:4">
      <c r="A1" s="1" t="s">
        <v>784</v>
      </c>
      <c r="B1" s="149" t="str">
        <f>IF('1_GO'!C3="","",'1_GO'!C3)</f>
        <v>Milli Emlak Müdürlüğü İşlemler Süreç Grubu</v>
      </c>
      <c r="C1" s="150"/>
      <c r="D1" s="33" t="s">
        <v>808</v>
      </c>
    </row>
    <row r="2" spans="1:4">
      <c r="A2" s="1" t="s">
        <v>786</v>
      </c>
      <c r="B2" s="153" t="str">
        <f>IF('1_GO'!C4="","",'1_GO'!C4)</f>
        <v>Edinim</v>
      </c>
      <c r="C2" s="154"/>
    </row>
    <row r="3" spans="1:4">
      <c r="A3" s="1" t="s">
        <v>785</v>
      </c>
      <c r="B3" s="155" t="str">
        <f>IF('1_GO'!C5="","",'1_GO'!C5)</f>
        <v>Fazla Mesai İşlemleri Süreci</v>
      </c>
      <c r="C3" s="15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1087</v>
      </c>
      <c r="C9" s="12" t="s">
        <v>1089</v>
      </c>
    </row>
    <row r="10" spans="1:4">
      <c r="A10" s="12">
        <v>2</v>
      </c>
      <c r="B10" s="34" t="s">
        <v>1088</v>
      </c>
      <c r="C10" s="12" t="s">
        <v>1090</v>
      </c>
    </row>
  </sheetData>
  <sheetProtection selectLockedCells="1"/>
  <mergeCells count="3">
    <mergeCell ref="B1:C1"/>
    <mergeCell ref="B2:C2"/>
    <mergeCell ref="B3:C3"/>
  </mergeCells>
  <phoneticPr fontId="35" type="noConversion"/>
  <conditionalFormatting sqref="B1:C3">
    <cfRule type="containsBlanks" dxfId="19" priority="2">
      <formula>LEN(TRIM(B1))=0</formula>
    </cfRule>
  </conditionalFormatting>
  <conditionalFormatting sqref="A9:C65536">
    <cfRule type="containsBlanks" dxfId="1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7" sqref="B17"/>
    </sheetView>
  </sheetViews>
  <sheetFormatPr defaultRowHeight="15"/>
  <cols>
    <col min="1" max="1" width="5" style="12" customWidth="1"/>
    <col min="2" max="2" width="90.625"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Edinim</v>
      </c>
    </row>
    <row r="3" spans="1:3">
      <c r="A3" s="1" t="s">
        <v>785</v>
      </c>
      <c r="B3" s="5" t="str">
        <f>IF('1_GO'!C5="","",'1_GO'!C5)</f>
        <v>Fazla Mesai İşlemleri Süreci</v>
      </c>
    </row>
    <row r="4" spans="1:3">
      <c r="A4" s="2"/>
      <c r="B4" s="2"/>
    </row>
    <row r="5" spans="1:3" ht="21.75">
      <c r="A5" s="6" t="s">
        <v>1037</v>
      </c>
      <c r="B5" s="8"/>
    </row>
    <row r="6" spans="1:3">
      <c r="A6" s="9"/>
      <c r="B6" s="11"/>
    </row>
    <row r="7" spans="1:3">
      <c r="A7" s="3"/>
      <c r="B7" s="2"/>
    </row>
    <row r="8" spans="1:3">
      <c r="A8" s="1" t="s">
        <v>782</v>
      </c>
      <c r="B8" s="1" t="s">
        <v>806</v>
      </c>
    </row>
    <row r="9" spans="1:3">
      <c r="A9" s="12">
        <v>1</v>
      </c>
      <c r="B9" s="12" t="s">
        <v>1091</v>
      </c>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5" sqref="B15"/>
    </sheetView>
  </sheetViews>
  <sheetFormatPr defaultRowHeight="15"/>
  <cols>
    <col min="1" max="1" width="5" style="12" customWidth="1"/>
    <col min="2" max="2" width="90.625"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Edinim</v>
      </c>
    </row>
    <row r="3" spans="1:3">
      <c r="A3" s="1" t="s">
        <v>785</v>
      </c>
      <c r="B3" s="5" t="str">
        <f>IF('1_GO'!C5="","",'1_GO'!C5)</f>
        <v>Fazla Mesai İşlemleri Süreci</v>
      </c>
    </row>
    <row r="4" spans="1:3">
      <c r="A4" s="2"/>
      <c r="B4" s="2"/>
    </row>
    <row r="5" spans="1:3" ht="21.75">
      <c r="A5" s="6" t="s">
        <v>1038</v>
      </c>
      <c r="B5" s="8"/>
    </row>
    <row r="6" spans="1:3">
      <c r="A6" s="9"/>
      <c r="B6" s="11"/>
    </row>
    <row r="7" spans="1:3">
      <c r="A7" s="3"/>
      <c r="B7" s="2"/>
    </row>
    <row r="8" spans="1:3">
      <c r="A8" s="1" t="s">
        <v>782</v>
      </c>
      <c r="B8" s="1" t="s">
        <v>805</v>
      </c>
    </row>
    <row r="9" spans="1:3">
      <c r="A9" s="12">
        <v>1</v>
      </c>
      <c r="B9" s="12" t="s">
        <v>1092</v>
      </c>
    </row>
    <row r="10" spans="1:3">
      <c r="A10" s="12">
        <v>2</v>
      </c>
      <c r="B10" s="12" t="s">
        <v>1079</v>
      </c>
    </row>
    <row r="11" spans="1:3">
      <c r="A11" s="12">
        <v>3</v>
      </c>
      <c r="B11" s="12" t="s">
        <v>1081</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8" sqref="C18"/>
    </sheetView>
  </sheetViews>
  <sheetFormatPr defaultRowHeight="17.25"/>
  <cols>
    <col min="1" max="1" width="5" style="27" customWidth="1"/>
    <col min="2" max="2" width="24" style="28" customWidth="1"/>
    <col min="3" max="3" width="34.625" style="28" customWidth="1"/>
    <col min="4" max="4" width="12.875" style="28" customWidth="1"/>
    <col min="5" max="9" width="12.625" style="28" customWidth="1"/>
    <col min="10" max="10" width="18.5" style="28" customWidth="1"/>
    <col min="11" max="11" width="18.25" style="28" customWidth="1"/>
    <col min="12" max="12" width="15.625" style="28" customWidth="1"/>
    <col min="13" max="13" width="12.625" style="27" customWidth="1"/>
    <col min="14" max="16384" width="9" style="14"/>
  </cols>
  <sheetData>
    <row r="1" spans="1:13">
      <c r="A1" s="1" t="s">
        <v>784</v>
      </c>
      <c r="B1" s="157" t="str">
        <f>IF('1_GO'!C3="","",'1_GO'!C3)</f>
        <v>Milli Emlak Müdürlüğü İşlemler Süreç Grubu</v>
      </c>
      <c r="C1" s="157"/>
      <c r="D1" s="157"/>
      <c r="E1" s="33" t="s">
        <v>808</v>
      </c>
      <c r="F1" s="14"/>
      <c r="G1" s="14"/>
      <c r="H1" s="14"/>
      <c r="I1" s="14"/>
      <c r="J1" s="14"/>
      <c r="K1" s="14"/>
      <c r="L1" s="14"/>
      <c r="M1" s="14"/>
    </row>
    <row r="2" spans="1:13">
      <c r="A2" s="1" t="s">
        <v>786</v>
      </c>
      <c r="B2" s="158" t="str">
        <f>IF('1_GO'!C4="","",'1_GO'!C4)</f>
        <v>Edinim</v>
      </c>
      <c r="C2" s="158"/>
      <c r="D2" s="158"/>
      <c r="E2" s="14"/>
      <c r="F2" s="14"/>
      <c r="G2" s="14"/>
      <c r="H2" s="14"/>
      <c r="I2" s="14"/>
      <c r="J2" s="14"/>
      <c r="K2" s="14"/>
      <c r="L2" s="14"/>
      <c r="M2" s="14"/>
    </row>
    <row r="3" spans="1:13">
      <c r="A3" s="1" t="s">
        <v>785</v>
      </c>
      <c r="B3" s="159" t="str">
        <f>IF('1_GO'!C5="","",'1_GO'!C5)</f>
        <v>Fazla Mesai İşlemleri Süreci</v>
      </c>
      <c r="C3" s="159"/>
      <c r="D3" s="15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0" t="s">
        <v>782</v>
      </c>
      <c r="B8" s="30" t="s">
        <v>809</v>
      </c>
      <c r="C8" s="30" t="s">
        <v>810</v>
      </c>
      <c r="D8" s="30" t="s">
        <v>811</v>
      </c>
      <c r="E8" s="30" t="s">
        <v>1053</v>
      </c>
      <c r="F8" s="30" t="s">
        <v>812</v>
      </c>
      <c r="G8" s="30" t="s">
        <v>813</v>
      </c>
      <c r="H8" s="31" t="s">
        <v>814</v>
      </c>
      <c r="I8" s="31" t="s">
        <v>815</v>
      </c>
      <c r="J8" s="31" t="s">
        <v>816</v>
      </c>
      <c r="K8" s="29" t="s">
        <v>817</v>
      </c>
      <c r="L8" s="29" t="s">
        <v>818</v>
      </c>
      <c r="M8" s="32" t="s">
        <v>819</v>
      </c>
    </row>
    <row r="9" spans="1:13" ht="68.25" customHeight="1">
      <c r="A9" s="28">
        <v>1</v>
      </c>
      <c r="B9" s="28" t="s">
        <v>1105</v>
      </c>
      <c r="C9" s="28" t="s">
        <v>1090</v>
      </c>
      <c r="D9" s="28" t="s">
        <v>1106</v>
      </c>
      <c r="E9" s="28" t="s">
        <v>1107</v>
      </c>
      <c r="F9" s="28" t="s">
        <v>1108</v>
      </c>
      <c r="G9" s="28" t="s">
        <v>1093</v>
      </c>
      <c r="H9" s="28" t="s">
        <v>1109</v>
      </c>
      <c r="I9" s="104" t="s">
        <v>1110</v>
      </c>
      <c r="J9" s="28" t="s">
        <v>1111</v>
      </c>
      <c r="K9" s="21" t="s">
        <v>1112</v>
      </c>
      <c r="L9" s="22" t="s">
        <v>1113</v>
      </c>
      <c r="M9" s="106" t="s">
        <v>1114</v>
      </c>
    </row>
    <row r="10" spans="1:13" ht="53.25">
      <c r="A10" s="28">
        <v>2</v>
      </c>
      <c r="B10" s="28" t="s">
        <v>1115</v>
      </c>
      <c r="C10" s="28" t="s">
        <v>1090</v>
      </c>
      <c r="D10" s="28" t="s">
        <v>1106</v>
      </c>
      <c r="E10" s="28" t="s">
        <v>1107</v>
      </c>
      <c r="F10" s="28" t="s">
        <v>1108</v>
      </c>
      <c r="G10" s="28" t="s">
        <v>1093</v>
      </c>
      <c r="H10" s="28" t="s">
        <v>1109</v>
      </c>
      <c r="I10" s="28" t="s">
        <v>1090</v>
      </c>
      <c r="J10" s="28" t="s">
        <v>1116</v>
      </c>
      <c r="K10" s="21" t="s">
        <v>1112</v>
      </c>
      <c r="L10" s="22" t="s">
        <v>1113</v>
      </c>
      <c r="M10" s="106" t="s">
        <v>1114</v>
      </c>
    </row>
    <row r="11" spans="1:13" ht="53.25">
      <c r="A11" s="28">
        <v>3</v>
      </c>
      <c r="B11" s="28" t="s">
        <v>1117</v>
      </c>
      <c r="C11" s="28" t="s">
        <v>1090</v>
      </c>
      <c r="D11" s="28" t="s">
        <v>1106</v>
      </c>
      <c r="E11" s="28" t="s">
        <v>1107</v>
      </c>
      <c r="F11" s="28" t="s">
        <v>1108</v>
      </c>
      <c r="G11" s="28" t="s">
        <v>1093</v>
      </c>
      <c r="H11" s="28" t="s">
        <v>1109</v>
      </c>
      <c r="I11" s="28" t="s">
        <v>1101</v>
      </c>
      <c r="J11" s="28" t="s">
        <v>1090</v>
      </c>
      <c r="K11" s="21" t="s">
        <v>1112</v>
      </c>
      <c r="L11" s="22" t="s">
        <v>1113</v>
      </c>
      <c r="M11" s="106" t="s">
        <v>1114</v>
      </c>
    </row>
    <row r="12" spans="1:13" ht="53.25">
      <c r="A12" s="28">
        <v>4</v>
      </c>
      <c r="B12" s="28" t="s">
        <v>1118</v>
      </c>
      <c r="C12" s="28" t="s">
        <v>1090</v>
      </c>
      <c r="D12" s="28" t="s">
        <v>1106</v>
      </c>
      <c r="E12" s="28" t="s">
        <v>1107</v>
      </c>
      <c r="F12" s="28" t="s">
        <v>1108</v>
      </c>
      <c r="G12" s="28" t="s">
        <v>1093</v>
      </c>
      <c r="H12" s="28" t="s">
        <v>1109</v>
      </c>
      <c r="I12" s="28" t="s">
        <v>1090</v>
      </c>
      <c r="J12" s="28" t="s">
        <v>1090</v>
      </c>
      <c r="K12" s="21" t="s">
        <v>1112</v>
      </c>
      <c r="L12" s="22" t="s">
        <v>1113</v>
      </c>
      <c r="M12" s="106" t="s">
        <v>1114</v>
      </c>
    </row>
    <row r="13" spans="1:13">
      <c r="A13" s="28"/>
      <c r="M13" s="106"/>
    </row>
    <row r="14" spans="1:13">
      <c r="A14" s="28"/>
      <c r="M14" s="106"/>
    </row>
    <row r="15" spans="1:13" ht="15" customHeight="1">
      <c r="A15" s="28"/>
      <c r="M15" s="106"/>
    </row>
    <row r="16" spans="1:13">
      <c r="A16" s="28"/>
      <c r="M16" s="106"/>
    </row>
    <row r="17" spans="1:13">
      <c r="A17" s="28"/>
      <c r="M17" s="106"/>
    </row>
    <row r="18" spans="1:13">
      <c r="A18" s="28"/>
      <c r="M18" s="106"/>
    </row>
    <row r="19" spans="1:13">
      <c r="A19" s="28"/>
      <c r="M19" s="106"/>
    </row>
    <row r="20" spans="1:13">
      <c r="A20" s="28"/>
      <c r="M20" s="106"/>
    </row>
    <row r="21" spans="1:13">
      <c r="A21" s="28"/>
      <c r="M21" s="106"/>
    </row>
    <row r="22" spans="1:13">
      <c r="A22" s="28"/>
      <c r="M22" s="106"/>
    </row>
    <row r="23" spans="1:13">
      <c r="A23" s="28"/>
      <c r="M23" s="106"/>
    </row>
    <row r="24" spans="1:13">
      <c r="A24" s="28"/>
      <c r="M24" s="106"/>
    </row>
    <row r="25" spans="1:13">
      <c r="A25" s="28"/>
      <c r="M25" s="106"/>
    </row>
    <row r="26" spans="1:13" ht="18" thickBot="1">
      <c r="A26" s="28"/>
      <c r="M26" s="106"/>
    </row>
    <row r="27" spans="1:13" ht="18" thickBot="1">
      <c r="A27" s="160" t="s">
        <v>1119</v>
      </c>
      <c r="B27" s="161"/>
      <c r="C27" s="162"/>
      <c r="D27" s="112"/>
      <c r="E27" s="160" t="s">
        <v>1120</v>
      </c>
      <c r="F27" s="161"/>
      <c r="G27" s="161"/>
      <c r="H27" s="161"/>
      <c r="I27" s="162"/>
      <c r="J27" s="112"/>
      <c r="K27" s="112"/>
      <c r="L27" s="163"/>
      <c r="M27" s="112"/>
    </row>
    <row r="28" spans="1:13">
      <c r="A28" s="165"/>
      <c r="B28" s="166"/>
      <c r="C28" s="167"/>
      <c r="D28" s="112"/>
      <c r="E28" s="165"/>
      <c r="F28" s="166"/>
      <c r="G28" s="166"/>
      <c r="H28" s="166"/>
      <c r="I28" s="167"/>
      <c r="J28" s="112"/>
      <c r="K28" s="112"/>
      <c r="L28" s="164"/>
      <c r="M28" s="112"/>
    </row>
    <row r="29" spans="1:13" ht="18" thickBot="1">
      <c r="A29" s="168"/>
      <c r="B29" s="169"/>
      <c r="C29" s="170"/>
      <c r="D29" s="112"/>
      <c r="E29" s="168"/>
      <c r="F29" s="169"/>
      <c r="G29" s="169"/>
      <c r="H29" s="169"/>
      <c r="I29" s="170"/>
      <c r="J29" s="112"/>
      <c r="K29" s="112"/>
      <c r="L29" s="164"/>
      <c r="M29" s="112"/>
    </row>
    <row r="30" spans="1:13">
      <c r="A30" s="110"/>
      <c r="B30" s="110"/>
      <c r="C30" s="110"/>
      <c r="D30" s="110"/>
      <c r="E30" s="110"/>
      <c r="F30" s="110"/>
      <c r="G30" s="110"/>
      <c r="H30" s="110"/>
      <c r="I30" s="110"/>
      <c r="J30" s="110"/>
      <c r="K30" s="110"/>
      <c r="L30" s="110"/>
      <c r="M30" s="113"/>
    </row>
    <row r="31" spans="1:13">
      <c r="A31" s="28"/>
      <c r="M31" s="106"/>
    </row>
    <row r="32" spans="1:13">
      <c r="A32" s="28"/>
      <c r="M32" s="106"/>
    </row>
    <row r="33" spans="1:13">
      <c r="A33" s="28"/>
      <c r="M33" s="106"/>
    </row>
    <row r="34" spans="1:13">
      <c r="A34" s="28"/>
      <c r="M34" s="106"/>
    </row>
    <row r="35" spans="1:13">
      <c r="A35" s="28"/>
      <c r="M35" s="106"/>
    </row>
    <row r="36" spans="1:13">
      <c r="A36" s="28"/>
      <c r="M36" s="106"/>
    </row>
    <row r="37" spans="1:13">
      <c r="A37" s="28"/>
      <c r="M37" s="106"/>
    </row>
    <row r="38" spans="1:13">
      <c r="A38" s="28"/>
      <c r="M38" s="106"/>
    </row>
    <row r="39" spans="1:13">
      <c r="A39" s="28"/>
      <c r="M39" s="106"/>
    </row>
    <row r="40" spans="1:13">
      <c r="A40" s="28"/>
      <c r="M40" s="106"/>
    </row>
    <row r="41" spans="1:13">
      <c r="A41" s="28"/>
      <c r="M41" s="106"/>
    </row>
    <row r="42" spans="1:13">
      <c r="A42" s="28"/>
      <c r="M42" s="106"/>
    </row>
    <row r="43" spans="1:13">
      <c r="A43" s="28"/>
      <c r="M43" s="106"/>
    </row>
    <row r="44" spans="1:13">
      <c r="A44" s="28"/>
      <c r="M44" s="106"/>
    </row>
    <row r="45" spans="1:13">
      <c r="A45" s="28"/>
      <c r="M45" s="106"/>
    </row>
    <row r="46" spans="1:13">
      <c r="A46" s="28"/>
      <c r="M46" s="106"/>
    </row>
    <row r="47" spans="1:13" ht="18" thickBot="1">
      <c r="A47" s="28"/>
      <c r="M47" s="106"/>
    </row>
    <row r="48" spans="1:13" ht="18" thickBot="1">
      <c r="A48" s="160"/>
      <c r="B48" s="161"/>
      <c r="C48" s="162"/>
      <c r="D48" s="112"/>
      <c r="E48" s="160"/>
      <c r="F48" s="161"/>
      <c r="G48" s="161"/>
      <c r="H48" s="161"/>
      <c r="I48" s="162"/>
      <c r="J48" s="112"/>
      <c r="K48" s="112"/>
      <c r="L48" s="163"/>
      <c r="M48" s="112"/>
    </row>
    <row r="49" spans="1:13">
      <c r="A49" s="165"/>
      <c r="B49" s="166"/>
      <c r="C49" s="167"/>
      <c r="D49" s="112"/>
      <c r="E49" s="165"/>
      <c r="F49" s="166"/>
      <c r="G49" s="166"/>
      <c r="H49" s="166"/>
      <c r="I49" s="167"/>
      <c r="J49" s="112"/>
      <c r="K49" s="112"/>
      <c r="L49" s="164"/>
      <c r="M49" s="112"/>
    </row>
    <row r="50" spans="1:13" ht="18" thickBot="1">
      <c r="A50" s="168"/>
      <c r="B50" s="169"/>
      <c r="C50" s="170"/>
      <c r="D50" s="112"/>
      <c r="E50" s="168"/>
      <c r="F50" s="169"/>
      <c r="G50" s="169"/>
      <c r="H50" s="169"/>
      <c r="I50" s="170"/>
      <c r="J50" s="112"/>
      <c r="K50" s="112"/>
      <c r="L50" s="164"/>
      <c r="M50" s="112"/>
    </row>
    <row r="51" spans="1:13">
      <c r="A51" s="28"/>
      <c r="M51" s="106"/>
    </row>
    <row r="52" spans="1:13">
      <c r="A52" s="28"/>
      <c r="M52" s="106"/>
    </row>
    <row r="53" spans="1:13">
      <c r="A53" s="28"/>
      <c r="M53" s="106"/>
    </row>
    <row r="54" spans="1:13">
      <c r="A54" s="28"/>
      <c r="M54" s="106"/>
    </row>
    <row r="55" spans="1:13">
      <c r="A55" s="28"/>
      <c r="M55" s="106"/>
    </row>
    <row r="56" spans="1:13">
      <c r="A56" s="28"/>
      <c r="M56" s="106"/>
    </row>
    <row r="57" spans="1:13">
      <c r="A57" s="28"/>
      <c r="M57" s="106"/>
    </row>
    <row r="58" spans="1:13">
      <c r="A58" s="28"/>
      <c r="M58" s="106"/>
    </row>
    <row r="59" spans="1:13">
      <c r="A59" s="28"/>
      <c r="M59" s="106"/>
    </row>
    <row r="60" spans="1:13">
      <c r="A60" s="28"/>
      <c r="M60" s="106"/>
    </row>
    <row r="61" spans="1:13">
      <c r="A61" s="28"/>
      <c r="M61" s="106"/>
    </row>
    <row r="62" spans="1:13">
      <c r="A62" s="28"/>
      <c r="M62" s="106"/>
    </row>
    <row r="63" spans="1:13">
      <c r="A63" s="28"/>
      <c r="M63" s="106"/>
    </row>
    <row r="64" spans="1:13">
      <c r="A64" s="28"/>
      <c r="M64" s="106"/>
    </row>
    <row r="65" spans="1:13">
      <c r="A65" s="28"/>
      <c r="M65" s="106"/>
    </row>
    <row r="66" spans="1:13">
      <c r="A66" s="28"/>
      <c r="M66" s="106"/>
    </row>
    <row r="67" spans="1:13">
      <c r="A67" s="28"/>
      <c r="M67" s="106"/>
    </row>
    <row r="68" spans="1:13" ht="18" thickBot="1">
      <c r="A68" s="28"/>
      <c r="M68" s="106"/>
    </row>
    <row r="69" spans="1:13" ht="18" thickBot="1">
      <c r="A69" s="160" t="s">
        <v>1051</v>
      </c>
      <c r="B69" s="161"/>
      <c r="C69" s="162"/>
      <c r="D69" s="112"/>
      <c r="E69" s="160" t="s">
        <v>1052</v>
      </c>
      <c r="F69" s="161"/>
      <c r="G69" s="161"/>
      <c r="H69" s="161"/>
      <c r="I69" s="162"/>
      <c r="J69" s="112"/>
      <c r="K69" s="112"/>
      <c r="L69" s="163"/>
      <c r="M69" s="112"/>
    </row>
    <row r="70" spans="1:13">
      <c r="A70" s="165"/>
      <c r="B70" s="166"/>
      <c r="C70" s="167"/>
      <c r="D70" s="112"/>
      <c r="E70" s="165"/>
      <c r="F70" s="166"/>
      <c r="G70" s="166"/>
      <c r="H70" s="166"/>
      <c r="I70" s="167"/>
      <c r="J70" s="112"/>
      <c r="K70" s="112"/>
      <c r="L70" s="164"/>
      <c r="M70" s="112"/>
    </row>
    <row r="71" spans="1:13" ht="18" thickBot="1">
      <c r="A71" s="168"/>
      <c r="B71" s="169"/>
      <c r="C71" s="170"/>
      <c r="D71" s="112"/>
      <c r="E71" s="168"/>
      <c r="F71" s="169"/>
      <c r="G71" s="169"/>
      <c r="H71" s="169"/>
      <c r="I71" s="170"/>
      <c r="J71" s="112"/>
      <c r="K71" s="112"/>
      <c r="L71" s="164"/>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13" priority="4">
      <formula>LEN(TRIM(B1))=0</formula>
    </cfRule>
  </conditionalFormatting>
  <conditionalFormatting sqref="A4231:M65438 A30:M47 A51:M68 A9:M26">
    <cfRule type="containsBlanks" dxfId="12"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E5" sqref="E5:E6"/>
    </sheetView>
  </sheetViews>
  <sheetFormatPr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4"/>
  </cols>
  <sheetData>
    <row r="1" spans="1:6">
      <c r="A1" s="1" t="s">
        <v>784</v>
      </c>
      <c r="B1" s="157" t="str">
        <f>IF('1_GO'!C3="","",'1_GO'!C3)</f>
        <v>Milli Emlak Müdürlüğü İşlemler Süreç Grubu</v>
      </c>
      <c r="C1" s="157"/>
      <c r="D1" s="157"/>
      <c r="E1" s="33" t="s">
        <v>808</v>
      </c>
      <c r="F1" s="14"/>
    </row>
    <row r="2" spans="1:6">
      <c r="A2" s="1" t="s">
        <v>786</v>
      </c>
      <c r="B2" s="158" t="str">
        <f>IF('1_GO'!C4="","",'1_GO'!C4)</f>
        <v>Edinim</v>
      </c>
      <c r="C2" s="158"/>
      <c r="D2" s="158"/>
      <c r="E2" s="14"/>
      <c r="F2" s="14"/>
    </row>
    <row r="3" spans="1:6">
      <c r="A3" s="1" t="s">
        <v>785</v>
      </c>
      <c r="B3" s="159" t="str">
        <f>IF('1_GO'!C5="","",'1_GO'!C5)</f>
        <v>Fazla Mesai İşlemleri Süreci</v>
      </c>
      <c r="C3" s="159"/>
      <c r="D3" s="159"/>
      <c r="E3" s="14"/>
      <c r="F3" s="14"/>
    </row>
    <row r="4" spans="1:6">
      <c r="A4" s="2"/>
      <c r="B4" s="2"/>
      <c r="C4" s="2"/>
      <c r="D4" s="14"/>
      <c r="E4" s="14"/>
      <c r="F4" s="14"/>
    </row>
    <row r="5" spans="1:6" ht="21.75">
      <c r="A5" s="6" t="s">
        <v>109</v>
      </c>
      <c r="B5" s="7"/>
      <c r="C5" s="7"/>
      <c r="D5" s="16"/>
      <c r="E5" s="171" t="s">
        <v>113</v>
      </c>
      <c r="F5" s="14"/>
    </row>
    <row r="6" spans="1:6">
      <c r="A6" s="9"/>
      <c r="B6" s="10"/>
      <c r="C6" s="10"/>
      <c r="D6" s="17"/>
      <c r="E6" s="172"/>
      <c r="F6" s="14"/>
    </row>
    <row r="7" spans="1:6">
      <c r="A7" s="14"/>
      <c r="B7" s="14"/>
      <c r="C7" s="14"/>
      <c r="D7" s="14"/>
      <c r="E7" s="14"/>
      <c r="F7" s="14"/>
    </row>
    <row r="8" spans="1:6">
      <c r="A8" s="1" t="s">
        <v>782</v>
      </c>
      <c r="B8" s="15" t="s">
        <v>1041</v>
      </c>
      <c r="C8" s="15" t="s">
        <v>1042</v>
      </c>
      <c r="D8" s="15" t="s">
        <v>108</v>
      </c>
      <c r="E8" s="15" t="s">
        <v>107</v>
      </c>
      <c r="F8" s="15" t="s">
        <v>110</v>
      </c>
    </row>
    <row r="9" spans="1:6" ht="30.75">
      <c r="A9" s="27">
        <v>1</v>
      </c>
      <c r="B9" s="28" t="s">
        <v>1094</v>
      </c>
      <c r="C9" s="28" t="s">
        <v>1093</v>
      </c>
      <c r="D9" s="28" t="s">
        <v>1097</v>
      </c>
      <c r="E9" s="28" t="s">
        <v>1059</v>
      </c>
      <c r="F9" s="28" t="s">
        <v>1060</v>
      </c>
    </row>
    <row r="10" spans="1:6">
      <c r="A10" s="27">
        <v>2</v>
      </c>
      <c r="B10" s="28" t="s">
        <v>1093</v>
      </c>
      <c r="C10" s="28" t="s">
        <v>1095</v>
      </c>
      <c r="D10" s="28" t="s">
        <v>1097</v>
      </c>
      <c r="E10" s="28" t="s">
        <v>1059</v>
      </c>
      <c r="F10" s="28" t="s">
        <v>1060</v>
      </c>
    </row>
    <row r="11" spans="1:6" ht="30.75">
      <c r="A11" s="27">
        <v>3</v>
      </c>
      <c r="B11" s="28" t="s">
        <v>1095</v>
      </c>
      <c r="C11" s="28" t="s">
        <v>1071</v>
      </c>
      <c r="D11" s="28" t="s">
        <v>1097</v>
      </c>
      <c r="E11" s="28" t="s">
        <v>1059</v>
      </c>
      <c r="F11" s="28" t="s">
        <v>1060</v>
      </c>
    </row>
    <row r="12" spans="1:6" ht="30.75">
      <c r="A12" s="27">
        <v>4</v>
      </c>
      <c r="B12" s="28" t="s">
        <v>1071</v>
      </c>
      <c r="C12" s="28" t="s">
        <v>1096</v>
      </c>
      <c r="D12" s="28" t="s">
        <v>1097</v>
      </c>
      <c r="E12" s="28" t="s">
        <v>1059</v>
      </c>
      <c r="F12" s="28" t="s">
        <v>1060</v>
      </c>
    </row>
    <row r="13" spans="1:6" ht="30.75">
      <c r="A13" s="27">
        <v>5</v>
      </c>
      <c r="B13" s="28" t="s">
        <v>1096</v>
      </c>
      <c r="C13" s="28" t="s">
        <v>1071</v>
      </c>
      <c r="D13" s="28" t="s">
        <v>1097</v>
      </c>
      <c r="E13" s="28" t="s">
        <v>1059</v>
      </c>
      <c r="F13" s="28" t="s">
        <v>1060</v>
      </c>
    </row>
  </sheetData>
  <sheetProtection formatCells="0" selectLockedCells="1"/>
  <mergeCells count="4">
    <mergeCell ref="B1:D1"/>
    <mergeCell ref="B2:D2"/>
    <mergeCell ref="B3:D3"/>
    <mergeCell ref="E5:E6"/>
  </mergeCells>
  <phoneticPr fontId="35" type="noConversion"/>
  <conditionalFormatting sqref="B1:B3">
    <cfRule type="containsBlanks" dxfId="11" priority="2">
      <formula>LEN(TRIM(B1))=0</formula>
    </cfRule>
  </conditionalFormatting>
  <conditionalFormatting sqref="A9:F65536">
    <cfRule type="containsBlanks" dxfId="10"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23" sqref="G23"/>
    </sheetView>
  </sheetViews>
  <sheetFormatPr defaultRowHeight="17.25"/>
  <sheetData>
    <row r="1" spans="1:11" ht="27.75">
      <c r="A1" s="173" t="s">
        <v>1098</v>
      </c>
      <c r="B1" s="173"/>
      <c r="C1" s="173"/>
      <c r="D1" s="173"/>
      <c r="E1" s="173"/>
      <c r="F1" s="173"/>
      <c r="G1" s="173"/>
      <c r="H1" s="173"/>
      <c r="I1" s="33" t="s">
        <v>808</v>
      </c>
    </row>
    <row r="3" spans="1:11">
      <c r="B3" s="118">
        <v>3333</v>
      </c>
      <c r="C3" s="87"/>
      <c r="D3" s="117">
        <v>55555</v>
      </c>
      <c r="E3" s="87"/>
      <c r="F3" s="87"/>
      <c r="G3" s="87"/>
      <c r="H3" s="87"/>
    </row>
    <row r="4" spans="1:11">
      <c r="B4" s="87"/>
      <c r="C4" s="87"/>
      <c r="D4" s="87"/>
      <c r="E4" s="87"/>
      <c r="F4" s="87"/>
      <c r="G4" s="87"/>
      <c r="H4" s="87"/>
      <c r="K4" s="33"/>
    </row>
    <row r="5" spans="1:11">
      <c r="B5" s="87"/>
      <c r="C5" s="87"/>
      <c r="D5" s="87"/>
      <c r="E5" s="87"/>
      <c r="F5" s="87"/>
      <c r="G5" s="87"/>
      <c r="H5" s="87"/>
    </row>
    <row r="6" spans="1:11">
      <c r="B6" s="118">
        <v>2222</v>
      </c>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pane="bottomLeft" activeCell="G14" sqref="G14"/>
    </sheetView>
  </sheetViews>
  <sheetFormatPr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4"/>
  </cols>
  <sheetData>
    <row r="1" spans="1:7">
      <c r="A1" s="1" t="s">
        <v>784</v>
      </c>
      <c r="B1" s="157" t="str">
        <f>IF('1_GO'!C3="","",'1_GO'!C3)</f>
        <v>Milli Emlak Müdürlüğü İşlemler Süreç Grubu</v>
      </c>
      <c r="C1" s="157"/>
      <c r="D1" s="157"/>
      <c r="E1" s="33" t="s">
        <v>808</v>
      </c>
      <c r="F1" s="14"/>
      <c r="G1" s="14"/>
    </row>
    <row r="2" spans="1:7">
      <c r="A2" s="1" t="s">
        <v>786</v>
      </c>
      <c r="B2" s="174" t="str">
        <f>IF('1_GO'!C4="","",'1_GO'!C4)</f>
        <v>Edinim</v>
      </c>
      <c r="C2" s="174"/>
      <c r="D2" s="174"/>
      <c r="E2" s="14"/>
      <c r="F2" s="14"/>
      <c r="G2" s="14"/>
    </row>
    <row r="3" spans="1:7">
      <c r="A3" s="1" t="s">
        <v>785</v>
      </c>
      <c r="B3" s="174" t="str">
        <f>IF('1_GO'!C5="","",'1_GO'!C5)</f>
        <v>Fazla Mesai İşlemleri Süreci</v>
      </c>
      <c r="C3" s="174"/>
      <c r="D3" s="174"/>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6" t="s">
        <v>411</v>
      </c>
      <c r="B8" s="26" t="s">
        <v>412</v>
      </c>
      <c r="C8" s="26" t="s">
        <v>413</v>
      </c>
      <c r="D8" s="26" t="s">
        <v>414</v>
      </c>
      <c r="E8" s="26" t="s">
        <v>415</v>
      </c>
      <c r="F8" s="26" t="s">
        <v>416</v>
      </c>
      <c r="G8" s="26" t="s">
        <v>417</v>
      </c>
    </row>
    <row r="9" spans="1:7" ht="75.75">
      <c r="A9" s="1" t="s">
        <v>782</v>
      </c>
      <c r="B9" s="15" t="s">
        <v>418</v>
      </c>
      <c r="C9" s="15" t="s">
        <v>419</v>
      </c>
      <c r="D9" s="15" t="s">
        <v>420</v>
      </c>
      <c r="E9" s="15" t="s">
        <v>421</v>
      </c>
      <c r="F9" s="15" t="s">
        <v>422</v>
      </c>
      <c r="G9" s="15" t="s">
        <v>423</v>
      </c>
    </row>
    <row r="10" spans="1:7">
      <c r="A10" s="27">
        <v>1</v>
      </c>
      <c r="B10" s="28" t="s">
        <v>1061</v>
      </c>
      <c r="C10" s="28" t="s">
        <v>1090</v>
      </c>
      <c r="D10" s="28" t="s">
        <v>1062</v>
      </c>
      <c r="E10" s="28" t="s">
        <v>1101</v>
      </c>
      <c r="F10" s="28" t="s">
        <v>1090</v>
      </c>
      <c r="G10" s="28" t="s">
        <v>1090</v>
      </c>
    </row>
  </sheetData>
  <sheetProtection formatCells="0" selectLockedCells="1"/>
  <mergeCells count="3">
    <mergeCell ref="B1:D1"/>
    <mergeCell ref="B2:D2"/>
    <mergeCell ref="B3:D3"/>
  </mergeCells>
  <phoneticPr fontId="35" type="noConversion"/>
  <conditionalFormatting sqref="B1:B3">
    <cfRule type="containsBlanks" dxfId="9" priority="2">
      <formula>LEN(TRIM(B1))=0</formula>
    </cfRule>
  </conditionalFormatting>
  <conditionalFormatting sqref="A10:G65536">
    <cfRule type="containsBlanks" dxfId="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B15" sqref="B15"/>
    </sheetView>
  </sheetViews>
  <sheetFormatPr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4"/>
  </cols>
  <sheetData>
    <row r="1" spans="1:6">
      <c r="A1" s="1" t="s">
        <v>784</v>
      </c>
      <c r="B1" s="157" t="str">
        <f>IF('1_GO'!C3="","",'1_GO'!C3)</f>
        <v>Milli Emlak Müdürlüğü İşlemler Süreç Grubu</v>
      </c>
      <c r="C1" s="157"/>
      <c r="D1" s="157"/>
      <c r="E1" s="33" t="s">
        <v>808</v>
      </c>
      <c r="F1" s="14"/>
    </row>
    <row r="2" spans="1:6">
      <c r="A2" s="1" t="s">
        <v>786</v>
      </c>
      <c r="B2" s="174" t="str">
        <f>IF('1_GO'!C4="","",'1_GO'!C4)</f>
        <v>Edinim</v>
      </c>
      <c r="C2" s="174"/>
      <c r="D2" s="174"/>
      <c r="E2" s="14"/>
      <c r="F2" s="14"/>
    </row>
    <row r="3" spans="1:6">
      <c r="A3" s="1" t="s">
        <v>785</v>
      </c>
      <c r="B3" s="174" t="str">
        <f>IF('1_GO'!C5="","",'1_GO'!C5)</f>
        <v>Fazla Mesai İşlemleri Süreci</v>
      </c>
      <c r="C3" s="174"/>
      <c r="D3" s="174"/>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6" t="s">
        <v>425</v>
      </c>
      <c r="B8" s="26" t="s">
        <v>426</v>
      </c>
      <c r="C8" s="26" t="s">
        <v>427</v>
      </c>
      <c r="D8" s="26" t="s">
        <v>428</v>
      </c>
      <c r="E8" s="26" t="s">
        <v>429</v>
      </c>
      <c r="F8" s="26" t="s">
        <v>430</v>
      </c>
    </row>
    <row r="9" spans="1:6" ht="30.75">
      <c r="A9" s="1" t="s">
        <v>782</v>
      </c>
      <c r="B9" s="15" t="s">
        <v>434</v>
      </c>
      <c r="C9" s="15" t="s">
        <v>435</v>
      </c>
      <c r="D9" s="15" t="s">
        <v>436</v>
      </c>
      <c r="E9" s="15" t="s">
        <v>437</v>
      </c>
      <c r="F9" s="15" t="s">
        <v>438</v>
      </c>
    </row>
    <row r="10" spans="1:6">
      <c r="A10" s="27">
        <v>1</v>
      </c>
      <c r="B10" s="27" t="s">
        <v>1063</v>
      </c>
      <c r="C10" s="27" t="s">
        <v>1099</v>
      </c>
      <c r="D10" s="122" t="s">
        <v>1100</v>
      </c>
      <c r="E10" s="27" t="s">
        <v>1055</v>
      </c>
      <c r="F10" s="27" t="s">
        <v>1064</v>
      </c>
    </row>
  </sheetData>
  <sheetProtection selectLockedCells="1"/>
  <mergeCells count="3">
    <mergeCell ref="B1:D1"/>
    <mergeCell ref="B2:D2"/>
    <mergeCell ref="B3:D3"/>
  </mergeCells>
  <phoneticPr fontId="35" type="noConversion"/>
  <conditionalFormatting sqref="B1:B3">
    <cfRule type="containsBlanks" dxfId="7" priority="2">
      <formula>LEN(TRIM(B1))=0</formula>
    </cfRule>
  </conditionalFormatting>
  <conditionalFormatting sqref="A10:F65536">
    <cfRule type="containsBlanks" dxfId="6"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65" activePane="bottomRight" state="frozen"/>
      <selection pane="topRight" activeCell="B1" sqref="B1"/>
      <selection pane="bottomLeft" activeCell="A2" sqref="A2"/>
      <selection pane="bottomRight" activeCell="C174" sqref="C17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820</v>
      </c>
      <c r="B1" s="19" t="s">
        <v>821</v>
      </c>
      <c r="C1" s="19" t="s">
        <v>822</v>
      </c>
      <c r="D1" s="19" t="s">
        <v>823</v>
      </c>
      <c r="E1" s="25" t="s">
        <v>409</v>
      </c>
    </row>
    <row r="2" spans="1:5" ht="76.5">
      <c r="A2" s="21" t="s">
        <v>790</v>
      </c>
      <c r="B2" s="22" t="s">
        <v>824</v>
      </c>
      <c r="C2" s="22" t="s">
        <v>825</v>
      </c>
      <c r="D2" s="22" t="s">
        <v>826</v>
      </c>
    </row>
    <row r="3" spans="1:5" ht="38.25">
      <c r="A3" s="21" t="s">
        <v>827</v>
      </c>
      <c r="B3" s="22" t="s">
        <v>828</v>
      </c>
      <c r="C3" s="22" t="s">
        <v>825</v>
      </c>
      <c r="D3" s="22" t="s">
        <v>826</v>
      </c>
    </row>
    <row r="4" spans="1:5" ht="63.75">
      <c r="A4" s="21" t="s">
        <v>829</v>
      </c>
      <c r="B4" s="22" t="s">
        <v>830</v>
      </c>
      <c r="C4" s="22" t="s">
        <v>831</v>
      </c>
      <c r="D4" s="22" t="s">
        <v>832</v>
      </c>
    </row>
    <row r="5" spans="1:5" ht="51">
      <c r="A5" s="21" t="s">
        <v>833</v>
      </c>
      <c r="B5" s="22" t="s">
        <v>834</v>
      </c>
      <c r="C5" s="22" t="s">
        <v>835</v>
      </c>
      <c r="D5" s="22" t="s">
        <v>836</v>
      </c>
    </row>
    <row r="6" spans="1:5" ht="51">
      <c r="A6" s="21" t="s">
        <v>837</v>
      </c>
      <c r="B6" s="22" t="s">
        <v>838</v>
      </c>
      <c r="C6" s="22" t="s">
        <v>839</v>
      </c>
      <c r="D6" s="22" t="s">
        <v>840</v>
      </c>
    </row>
    <row r="7" spans="1:5" ht="51">
      <c r="A7" s="21" t="s">
        <v>841</v>
      </c>
      <c r="B7" s="22" t="s">
        <v>842</v>
      </c>
      <c r="C7" s="22" t="s">
        <v>839</v>
      </c>
      <c r="D7" s="22" t="s">
        <v>840</v>
      </c>
    </row>
    <row r="8" spans="1:5" ht="38.25">
      <c r="A8" s="21" t="s">
        <v>843</v>
      </c>
      <c r="B8" s="22" t="s">
        <v>844</v>
      </c>
      <c r="C8" s="22" t="s">
        <v>835</v>
      </c>
      <c r="D8" s="22" t="s">
        <v>836</v>
      </c>
    </row>
    <row r="9" spans="1:5" ht="51">
      <c r="A9" s="21" t="s">
        <v>845</v>
      </c>
      <c r="B9" s="22" t="s">
        <v>846</v>
      </c>
      <c r="C9" s="22" t="s">
        <v>847</v>
      </c>
      <c r="D9" s="22" t="s">
        <v>848</v>
      </c>
    </row>
    <row r="10" spans="1:5" ht="38.25">
      <c r="A10" s="21" t="s">
        <v>849</v>
      </c>
      <c r="B10" s="22" t="s">
        <v>850</v>
      </c>
      <c r="C10" s="22" t="s">
        <v>851</v>
      </c>
      <c r="D10" s="22" t="s">
        <v>852</v>
      </c>
    </row>
    <row r="11" spans="1:5" ht="38.25">
      <c r="A11" s="21" t="s">
        <v>853</v>
      </c>
      <c r="B11" s="22" t="s">
        <v>854</v>
      </c>
      <c r="C11" s="22" t="s">
        <v>855</v>
      </c>
      <c r="D11" s="22" t="s">
        <v>856</v>
      </c>
    </row>
    <row r="12" spans="1:5" ht="38.25">
      <c r="A12" s="21" t="s">
        <v>857</v>
      </c>
      <c r="B12" s="22" t="s">
        <v>858</v>
      </c>
      <c r="C12" s="22" t="s">
        <v>859</v>
      </c>
      <c r="D12" s="22" t="s">
        <v>860</v>
      </c>
    </row>
    <row r="13" spans="1:5" ht="63.75">
      <c r="A13" s="21" t="s">
        <v>861</v>
      </c>
      <c r="B13" s="22" t="s">
        <v>862</v>
      </c>
      <c r="C13" s="22" t="s">
        <v>861</v>
      </c>
      <c r="D13" s="22" t="s">
        <v>863</v>
      </c>
    </row>
    <row r="14" spans="1:5" ht="51">
      <c r="A14" s="21" t="s">
        <v>864</v>
      </c>
      <c r="B14" s="22" t="s">
        <v>865</v>
      </c>
      <c r="C14" s="22" t="s">
        <v>847</v>
      </c>
      <c r="D14" s="22" t="s">
        <v>848</v>
      </c>
    </row>
    <row r="15" spans="1:5" ht="63.75">
      <c r="A15" s="21" t="s">
        <v>866</v>
      </c>
      <c r="B15" s="22" t="s">
        <v>867</v>
      </c>
      <c r="C15" s="22" t="s">
        <v>866</v>
      </c>
      <c r="D15" s="22" t="s">
        <v>868</v>
      </c>
    </row>
    <row r="16" spans="1:5" ht="63.75">
      <c r="A16" s="21" t="s">
        <v>869</v>
      </c>
      <c r="B16" s="22" t="s">
        <v>870</v>
      </c>
      <c r="C16" s="22" t="s">
        <v>866</v>
      </c>
      <c r="D16" s="22" t="s">
        <v>868</v>
      </c>
    </row>
    <row r="17" spans="1:4" ht="51">
      <c r="A17" s="21" t="s">
        <v>871</v>
      </c>
      <c r="B17" s="22" t="s">
        <v>872</v>
      </c>
      <c r="C17" s="22" t="s">
        <v>873</v>
      </c>
      <c r="D17" s="22" t="s">
        <v>874</v>
      </c>
    </row>
    <row r="18" spans="1:4" ht="25.5">
      <c r="C18" s="22" t="s">
        <v>875</v>
      </c>
      <c r="D18" s="22" t="s">
        <v>876</v>
      </c>
    </row>
    <row r="19" spans="1:4" ht="38.25">
      <c r="A19" s="21" t="s">
        <v>877</v>
      </c>
      <c r="B19" s="22" t="s">
        <v>878</v>
      </c>
      <c r="C19" s="22" t="s">
        <v>879</v>
      </c>
      <c r="D19" s="22" t="s">
        <v>880</v>
      </c>
    </row>
    <row r="20" spans="1:4" ht="38.25">
      <c r="A20" s="21" t="s">
        <v>881</v>
      </c>
      <c r="B20" s="22" t="s">
        <v>882</v>
      </c>
      <c r="C20" s="22" t="s">
        <v>883</v>
      </c>
      <c r="D20" s="22" t="s">
        <v>884</v>
      </c>
    </row>
    <row r="21" spans="1:4" ht="38.25">
      <c r="A21" s="21" t="s">
        <v>885</v>
      </c>
      <c r="B21" s="22" t="s">
        <v>886</v>
      </c>
      <c r="C21" s="22" t="s">
        <v>887</v>
      </c>
      <c r="D21" s="22" t="s">
        <v>888</v>
      </c>
    </row>
    <row r="22" spans="1:4" ht="38.25">
      <c r="A22" s="21" t="s">
        <v>889</v>
      </c>
      <c r="B22" s="22" t="s">
        <v>890</v>
      </c>
      <c r="C22" s="22" t="s">
        <v>889</v>
      </c>
      <c r="D22" s="22" t="s">
        <v>891</v>
      </c>
    </row>
    <row r="23" spans="1:4" ht="38.25">
      <c r="A23" s="21" t="s">
        <v>892</v>
      </c>
      <c r="B23" s="22" t="s">
        <v>893</v>
      </c>
      <c r="C23" s="22" t="s">
        <v>875</v>
      </c>
      <c r="D23" s="22" t="s">
        <v>876</v>
      </c>
    </row>
    <row r="24" spans="1:4" ht="25.5">
      <c r="A24" s="21" t="s">
        <v>894</v>
      </c>
      <c r="B24" s="22" t="s">
        <v>895</v>
      </c>
      <c r="C24" s="22" t="s">
        <v>835</v>
      </c>
      <c r="D24" s="22" t="s">
        <v>836</v>
      </c>
    </row>
    <row r="25" spans="1:4" s="124" customFormat="1" ht="51">
      <c r="A25" s="123" t="s">
        <v>896</v>
      </c>
      <c r="B25" s="124" t="s">
        <v>897</v>
      </c>
      <c r="C25" s="124" t="s">
        <v>898</v>
      </c>
      <c r="D25" s="124" t="s">
        <v>899</v>
      </c>
    </row>
    <row r="26" spans="1:4" ht="51">
      <c r="A26" s="21" t="s">
        <v>900</v>
      </c>
      <c r="B26" s="22" t="s">
        <v>901</v>
      </c>
      <c r="C26" s="22" t="s">
        <v>902</v>
      </c>
      <c r="D26" s="22" t="s">
        <v>903</v>
      </c>
    </row>
    <row r="27" spans="1:4" ht="38.25">
      <c r="A27" s="125" t="s">
        <v>904</v>
      </c>
      <c r="B27" s="126" t="s">
        <v>905</v>
      </c>
      <c r="C27" s="126" t="s">
        <v>906</v>
      </c>
      <c r="D27" s="126" t="s">
        <v>907</v>
      </c>
    </row>
    <row r="28" spans="1:4" ht="63.75">
      <c r="A28" s="175" t="s">
        <v>908</v>
      </c>
      <c r="B28" s="22" t="s">
        <v>909</v>
      </c>
      <c r="C28" s="22" t="s">
        <v>910</v>
      </c>
      <c r="D28" s="22" t="s">
        <v>911</v>
      </c>
    </row>
    <row r="29" spans="1:4" ht="63.75">
      <c r="A29" s="176"/>
      <c r="B29" s="22" t="s">
        <v>912</v>
      </c>
      <c r="C29" s="22" t="s">
        <v>910</v>
      </c>
      <c r="D29" s="22" t="s">
        <v>911</v>
      </c>
    </row>
    <row r="30" spans="1:4" ht="51">
      <c r="A30" s="177"/>
      <c r="B30" s="22" t="s">
        <v>913</v>
      </c>
      <c r="C30" s="22" t="s">
        <v>914</v>
      </c>
      <c r="D30" s="22" t="s">
        <v>915</v>
      </c>
    </row>
    <row r="31" spans="1:4" ht="63.75">
      <c r="A31" s="21" t="s">
        <v>916</v>
      </c>
      <c r="B31" s="22" t="s">
        <v>917</v>
      </c>
      <c r="C31" s="22" t="s">
        <v>916</v>
      </c>
      <c r="D31" s="22" t="s">
        <v>918</v>
      </c>
    </row>
    <row r="32" spans="1:4" s="124" customFormat="1" ht="51">
      <c r="A32" s="123" t="s">
        <v>919</v>
      </c>
      <c r="B32" s="124" t="s">
        <v>920</v>
      </c>
      <c r="C32" s="124" t="s">
        <v>921</v>
      </c>
      <c r="D32" s="124" t="s">
        <v>922</v>
      </c>
    </row>
    <row r="33" spans="1:4" ht="38.25">
      <c r="A33" s="178" t="s">
        <v>923</v>
      </c>
      <c r="B33" s="22" t="s">
        <v>924</v>
      </c>
      <c r="C33" s="22" t="s">
        <v>925</v>
      </c>
      <c r="D33" s="22" t="s">
        <v>926</v>
      </c>
    </row>
    <row r="34" spans="1:4" ht="51">
      <c r="A34" s="179"/>
      <c r="B34" s="22" t="s">
        <v>927</v>
      </c>
      <c r="C34" s="22" t="s">
        <v>928</v>
      </c>
      <c r="D34" s="22" t="s">
        <v>929</v>
      </c>
    </row>
    <row r="35" spans="1:4" ht="51">
      <c r="A35" s="21" t="s">
        <v>930</v>
      </c>
      <c r="B35" s="22" t="s">
        <v>931</v>
      </c>
      <c r="C35" s="22" t="s">
        <v>930</v>
      </c>
      <c r="D35" s="22" t="s">
        <v>932</v>
      </c>
    </row>
    <row r="36" spans="1:4" ht="25.5">
      <c r="A36" s="178" t="s">
        <v>933</v>
      </c>
      <c r="B36" s="22" t="s">
        <v>934</v>
      </c>
      <c r="C36" s="22" t="s">
        <v>935</v>
      </c>
      <c r="D36" s="22" t="s">
        <v>936</v>
      </c>
    </row>
    <row r="37" spans="1:4" ht="25.5">
      <c r="A37" s="180"/>
      <c r="B37" s="22" t="s">
        <v>937</v>
      </c>
      <c r="C37" s="22" t="s">
        <v>935</v>
      </c>
      <c r="D37" s="22" t="s">
        <v>936</v>
      </c>
    </row>
    <row r="38" spans="1:4" ht="38.25">
      <c r="A38" s="179"/>
      <c r="B38" s="22" t="s">
        <v>938</v>
      </c>
      <c r="C38" s="22" t="s">
        <v>935</v>
      </c>
      <c r="D38" s="22" t="s">
        <v>936</v>
      </c>
    </row>
    <row r="39" spans="1:4" ht="25.5">
      <c r="A39" s="21" t="s">
        <v>939</v>
      </c>
      <c r="B39" s="22" t="s">
        <v>940</v>
      </c>
      <c r="C39" s="22" t="s">
        <v>941</v>
      </c>
      <c r="D39" s="22" t="s">
        <v>942</v>
      </c>
    </row>
    <row r="40" spans="1:4" ht="63.75">
      <c r="A40" s="21" t="s">
        <v>943</v>
      </c>
      <c r="B40" s="22" t="s">
        <v>944</v>
      </c>
      <c r="C40" s="22" t="s">
        <v>945</v>
      </c>
      <c r="D40" s="22" t="s">
        <v>946</v>
      </c>
    </row>
    <row r="41" spans="1:4" ht="63.75">
      <c r="A41" s="21" t="s">
        <v>947</v>
      </c>
      <c r="B41" s="22" t="s">
        <v>948</v>
      </c>
      <c r="C41" s="22" t="s">
        <v>945</v>
      </c>
      <c r="D41" s="22" t="s">
        <v>946</v>
      </c>
    </row>
    <row r="42" spans="1:4" ht="51">
      <c r="A42" s="21" t="s">
        <v>949</v>
      </c>
      <c r="B42" s="22" t="s">
        <v>950</v>
      </c>
      <c r="C42" s="22" t="s">
        <v>835</v>
      </c>
      <c r="D42" s="22" t="s">
        <v>836</v>
      </c>
    </row>
    <row r="43" spans="1:4" ht="51">
      <c r="A43" s="21" t="s">
        <v>951</v>
      </c>
      <c r="B43" s="22" t="s">
        <v>952</v>
      </c>
      <c r="C43" s="22" t="s">
        <v>953</v>
      </c>
      <c r="D43" s="22" t="s">
        <v>954</v>
      </c>
    </row>
    <row r="44" spans="1:4" ht="63" customHeight="1">
      <c r="A44" s="21" t="s">
        <v>955</v>
      </c>
      <c r="B44" s="22" t="s">
        <v>956</v>
      </c>
      <c r="C44" s="22" t="s">
        <v>839</v>
      </c>
      <c r="D44" s="22" t="s">
        <v>840</v>
      </c>
    </row>
    <row r="45" spans="1:4" ht="38.25">
      <c r="A45" s="21" t="s">
        <v>957</v>
      </c>
      <c r="B45" s="22" t="s">
        <v>958</v>
      </c>
      <c r="C45" s="22" t="s">
        <v>959</v>
      </c>
      <c r="D45" s="22" t="s">
        <v>960</v>
      </c>
    </row>
    <row r="46" spans="1:4" ht="51">
      <c r="A46" s="21" t="s">
        <v>961</v>
      </c>
      <c r="B46" s="22" t="s">
        <v>962</v>
      </c>
      <c r="C46" s="22" t="s">
        <v>963</v>
      </c>
      <c r="D46" s="22" t="s">
        <v>964</v>
      </c>
    </row>
    <row r="47" spans="1:4" ht="38.25">
      <c r="A47" s="21" t="s">
        <v>873</v>
      </c>
      <c r="B47" s="22" t="s">
        <v>965</v>
      </c>
      <c r="C47" s="22" t="s">
        <v>873</v>
      </c>
      <c r="D47" s="22" t="s">
        <v>874</v>
      </c>
    </row>
    <row r="48" spans="1:4" ht="38.25">
      <c r="A48" s="21" t="s">
        <v>966</v>
      </c>
      <c r="B48" s="22" t="s">
        <v>967</v>
      </c>
      <c r="C48" s="22" t="s">
        <v>968</v>
      </c>
      <c r="D48" s="22" t="s">
        <v>969</v>
      </c>
    </row>
    <row r="49" spans="1:4" ht="63.75">
      <c r="A49" s="21" t="s">
        <v>970</v>
      </c>
      <c r="B49" s="22" t="s">
        <v>971</v>
      </c>
      <c r="C49" s="22" t="s">
        <v>972</v>
      </c>
      <c r="D49" s="22" t="s">
        <v>973</v>
      </c>
    </row>
    <row r="50" spans="1:4" ht="38.25">
      <c r="A50" s="21" t="s">
        <v>974</v>
      </c>
      <c r="B50" s="22" t="s">
        <v>975</v>
      </c>
      <c r="C50" s="22" t="s">
        <v>968</v>
      </c>
      <c r="D50" s="22" t="s">
        <v>969</v>
      </c>
    </row>
    <row r="51" spans="1:4" ht="38.25">
      <c r="B51" s="22" t="s">
        <v>976</v>
      </c>
      <c r="C51" s="22" t="s">
        <v>968</v>
      </c>
      <c r="D51" s="22" t="s">
        <v>969</v>
      </c>
    </row>
    <row r="52" spans="1:4" ht="102">
      <c r="A52" s="21" t="s">
        <v>977</v>
      </c>
      <c r="B52" s="22" t="s">
        <v>978</v>
      </c>
      <c r="C52" s="22" t="s">
        <v>979</v>
      </c>
      <c r="D52" s="22" t="s">
        <v>980</v>
      </c>
    </row>
    <row r="53" spans="1:4" ht="38.25">
      <c r="A53" s="21" t="s">
        <v>981</v>
      </c>
      <c r="B53" s="22" t="s">
        <v>982</v>
      </c>
      <c r="C53" s="22" t="s">
        <v>983</v>
      </c>
      <c r="D53" s="22" t="s">
        <v>984</v>
      </c>
    </row>
    <row r="54" spans="1:4" ht="63.75">
      <c r="A54" s="21" t="s">
        <v>985</v>
      </c>
      <c r="B54" s="22" t="s">
        <v>986</v>
      </c>
      <c r="C54" s="22" t="s">
        <v>972</v>
      </c>
      <c r="D54" s="22" t="s">
        <v>973</v>
      </c>
    </row>
    <row r="55" spans="1:4" ht="76.5">
      <c r="A55" s="21" t="s">
        <v>987</v>
      </c>
      <c r="B55" s="22" t="s">
        <v>988</v>
      </c>
      <c r="C55" s="22" t="s">
        <v>989</v>
      </c>
      <c r="D55" s="22" t="s">
        <v>990</v>
      </c>
    </row>
    <row r="56" spans="1:4" ht="51">
      <c r="A56" s="21" t="s">
        <v>989</v>
      </c>
      <c r="B56" s="22" t="s">
        <v>991</v>
      </c>
      <c r="C56" s="22" t="s">
        <v>989</v>
      </c>
      <c r="D56" s="22" t="s">
        <v>990</v>
      </c>
    </row>
    <row r="57" spans="1:4" ht="38.25">
      <c r="A57" s="21" t="s">
        <v>992</v>
      </c>
      <c r="B57" s="22" t="s">
        <v>993</v>
      </c>
      <c r="C57" s="22" t="s">
        <v>994</v>
      </c>
      <c r="D57" s="22" t="s">
        <v>995</v>
      </c>
    </row>
    <row r="58" spans="1:4" ht="63.75">
      <c r="A58" s="21" t="s">
        <v>996</v>
      </c>
      <c r="B58" s="22" t="s">
        <v>997</v>
      </c>
      <c r="C58" s="22" t="s">
        <v>998</v>
      </c>
      <c r="D58" s="22" t="s">
        <v>999</v>
      </c>
    </row>
    <row r="59" spans="1:4" ht="51">
      <c r="A59" s="21" t="s">
        <v>1000</v>
      </c>
      <c r="B59" s="22" t="s">
        <v>1001</v>
      </c>
      <c r="C59" s="22" t="s">
        <v>998</v>
      </c>
      <c r="D59" s="22" t="s">
        <v>999</v>
      </c>
    </row>
    <row r="60" spans="1:4" ht="38.25">
      <c r="A60" s="21" t="s">
        <v>1002</v>
      </c>
      <c r="B60" s="22" t="s">
        <v>1003</v>
      </c>
      <c r="C60" s="22" t="s">
        <v>887</v>
      </c>
      <c r="D60" s="22" t="s">
        <v>888</v>
      </c>
    </row>
    <row r="61" spans="1:4" ht="51">
      <c r="A61" s="21" t="s">
        <v>1004</v>
      </c>
      <c r="B61" s="22" t="s">
        <v>1005</v>
      </c>
      <c r="C61" s="22" t="s">
        <v>847</v>
      </c>
      <c r="D61" s="22" t="s">
        <v>848</v>
      </c>
    </row>
    <row r="62" spans="1:4" ht="102">
      <c r="A62" s="21" t="s">
        <v>1006</v>
      </c>
      <c r="B62" s="22" t="s">
        <v>1007</v>
      </c>
      <c r="C62" s="22" t="s">
        <v>979</v>
      </c>
      <c r="D62" s="22" t="s">
        <v>980</v>
      </c>
    </row>
    <row r="63" spans="1:4" ht="102">
      <c r="A63" s="21" t="s">
        <v>1008</v>
      </c>
      <c r="B63" s="22" t="s">
        <v>1009</v>
      </c>
      <c r="C63" s="22" t="s">
        <v>979</v>
      </c>
      <c r="D63" s="22" t="s">
        <v>980</v>
      </c>
    </row>
    <row r="64" spans="1:4" ht="102">
      <c r="A64" s="21" t="s">
        <v>1010</v>
      </c>
      <c r="B64" s="22" t="s">
        <v>1011</v>
      </c>
      <c r="C64" s="22" t="s">
        <v>979</v>
      </c>
      <c r="D64" s="22" t="s">
        <v>980</v>
      </c>
    </row>
    <row r="65" spans="1:4" ht="63.75">
      <c r="A65" s="21" t="s">
        <v>1012</v>
      </c>
      <c r="B65" s="22" t="s">
        <v>1013</v>
      </c>
      <c r="C65" s="22" t="s">
        <v>831</v>
      </c>
      <c r="D65" s="22" t="s">
        <v>832</v>
      </c>
    </row>
    <row r="66" spans="1:4" ht="51">
      <c r="A66" s="21" t="s">
        <v>1014</v>
      </c>
      <c r="B66" s="22" t="s">
        <v>1015</v>
      </c>
      <c r="C66" s="22" t="s">
        <v>839</v>
      </c>
      <c r="D66" s="22" t="s">
        <v>840</v>
      </c>
    </row>
    <row r="67" spans="1:4" ht="38.25">
      <c r="A67" s="21" t="s">
        <v>1016</v>
      </c>
      <c r="B67" s="22" t="s">
        <v>1017</v>
      </c>
      <c r="C67" s="22" t="s">
        <v>902</v>
      </c>
      <c r="D67" s="22" t="s">
        <v>903</v>
      </c>
    </row>
    <row r="68" spans="1:4" ht="38.25">
      <c r="A68" s="21" t="s">
        <v>1018</v>
      </c>
      <c r="B68" s="22" t="s">
        <v>1019</v>
      </c>
      <c r="C68" s="22" t="s">
        <v>1020</v>
      </c>
      <c r="D68" s="22" t="s">
        <v>1021</v>
      </c>
    </row>
    <row r="69" spans="1:4" ht="38.25">
      <c r="A69" s="21" t="s">
        <v>1022</v>
      </c>
      <c r="B69" s="22" t="s">
        <v>1023</v>
      </c>
      <c r="C69" s="22" t="s">
        <v>1024</v>
      </c>
      <c r="D69" s="22" t="s">
        <v>1025</v>
      </c>
    </row>
    <row r="70" spans="1:4" ht="51">
      <c r="A70" s="21" t="s">
        <v>1026</v>
      </c>
      <c r="B70" s="22" t="s">
        <v>1027</v>
      </c>
      <c r="C70" s="22" t="s">
        <v>1028</v>
      </c>
      <c r="D70" s="22" t="s">
        <v>1029</v>
      </c>
    </row>
    <row r="71" spans="1:4" ht="38.25">
      <c r="A71" s="21" t="s">
        <v>1030</v>
      </c>
      <c r="B71" s="22" t="s">
        <v>1031</v>
      </c>
      <c r="C71" s="22" t="s">
        <v>1032</v>
      </c>
      <c r="D71" s="22" t="s">
        <v>1033</v>
      </c>
    </row>
    <row r="72" spans="1:4" ht="51">
      <c r="A72" s="21" t="s">
        <v>1034</v>
      </c>
      <c r="B72" s="22" t="s">
        <v>460</v>
      </c>
      <c r="C72" s="22" t="s">
        <v>1032</v>
      </c>
      <c r="D72" s="22" t="s">
        <v>1033</v>
      </c>
    </row>
    <row r="73" spans="1:4" ht="51">
      <c r="A73" s="21" t="s">
        <v>461</v>
      </c>
      <c r="B73" s="22" t="s">
        <v>462</v>
      </c>
      <c r="C73" s="22" t="s">
        <v>963</v>
      </c>
      <c r="D73" s="22" t="s">
        <v>964</v>
      </c>
    </row>
    <row r="74" spans="1:4" ht="25.5">
      <c r="A74" s="125" t="s">
        <v>463</v>
      </c>
      <c r="B74" s="126" t="s">
        <v>464</v>
      </c>
      <c r="C74" s="126" t="s">
        <v>879</v>
      </c>
      <c r="D74" s="126" t="s">
        <v>880</v>
      </c>
    </row>
    <row r="75" spans="1:4" ht="51">
      <c r="A75" s="21" t="s">
        <v>465</v>
      </c>
      <c r="B75" s="22" t="s">
        <v>466</v>
      </c>
      <c r="C75" s="22" t="s">
        <v>963</v>
      </c>
      <c r="D75" s="22" t="s">
        <v>964</v>
      </c>
    </row>
    <row r="76" spans="1:4" ht="25.5">
      <c r="A76" s="21" t="s">
        <v>467</v>
      </c>
      <c r="B76" s="22" t="s">
        <v>468</v>
      </c>
      <c r="C76" s="22" t="s">
        <v>469</v>
      </c>
      <c r="D76" s="22" t="s">
        <v>470</v>
      </c>
    </row>
    <row r="77" spans="1:4" ht="51">
      <c r="A77" s="21" t="s">
        <v>471</v>
      </c>
      <c r="B77" s="22" t="s">
        <v>472</v>
      </c>
      <c r="C77" s="22" t="s">
        <v>963</v>
      </c>
      <c r="D77" s="22" t="s">
        <v>964</v>
      </c>
    </row>
    <row r="78" spans="1:4" ht="38.25">
      <c r="A78" s="21" t="s">
        <v>473</v>
      </c>
      <c r="B78" s="22" t="s">
        <v>474</v>
      </c>
      <c r="C78" s="22" t="s">
        <v>473</v>
      </c>
      <c r="D78" s="22" t="s">
        <v>475</v>
      </c>
    </row>
    <row r="79" spans="1:4" ht="38.25">
      <c r="A79" s="21" t="s">
        <v>476</v>
      </c>
      <c r="B79" s="22" t="s">
        <v>477</v>
      </c>
      <c r="C79" s="22" t="s">
        <v>478</v>
      </c>
      <c r="D79" s="22" t="s">
        <v>479</v>
      </c>
    </row>
    <row r="80" spans="1:4" ht="38.25">
      <c r="A80" s="125" t="s">
        <v>480</v>
      </c>
      <c r="B80" s="126" t="s">
        <v>481</v>
      </c>
      <c r="C80" s="126" t="s">
        <v>482</v>
      </c>
      <c r="D80" s="126"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968</v>
      </c>
      <c r="D92" s="22" t="s">
        <v>969</v>
      </c>
    </row>
    <row r="93" spans="1:4" ht="38.25">
      <c r="A93" s="21" t="s">
        <v>526</v>
      </c>
      <c r="B93" s="22" t="s">
        <v>527</v>
      </c>
      <c r="C93" s="22" t="s">
        <v>968</v>
      </c>
      <c r="D93" s="22" t="s">
        <v>969</v>
      </c>
    </row>
    <row r="94" spans="1:4" s="124" customFormat="1" ht="51">
      <c r="A94" s="123" t="s">
        <v>528</v>
      </c>
      <c r="B94" s="124" t="s">
        <v>529</v>
      </c>
      <c r="C94" s="124" t="s">
        <v>494</v>
      </c>
      <c r="D94" s="1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972</v>
      </c>
      <c r="D97" s="22" t="s">
        <v>973</v>
      </c>
    </row>
    <row r="98" spans="1:4" ht="51">
      <c r="A98" s="21" t="s">
        <v>538</v>
      </c>
      <c r="B98" s="22" t="s">
        <v>539</v>
      </c>
      <c r="C98" s="22" t="s">
        <v>921</v>
      </c>
      <c r="D98" s="22" t="s">
        <v>922</v>
      </c>
    </row>
    <row r="99" spans="1:4" ht="102">
      <c r="A99" s="21" t="s">
        <v>540</v>
      </c>
      <c r="B99" s="22" t="s">
        <v>541</v>
      </c>
      <c r="C99" s="22" t="s">
        <v>979</v>
      </c>
      <c r="D99" s="22" t="s">
        <v>980</v>
      </c>
    </row>
    <row r="100" spans="1:4" ht="102">
      <c r="A100" s="21" t="s">
        <v>542</v>
      </c>
      <c r="B100" s="22" t="s">
        <v>543</v>
      </c>
      <c r="C100" s="22" t="s">
        <v>979</v>
      </c>
      <c r="D100" s="22" t="s">
        <v>980</v>
      </c>
    </row>
    <row r="101" spans="1:4" ht="102">
      <c r="A101" s="21" t="s">
        <v>544</v>
      </c>
      <c r="B101" s="22" t="s">
        <v>545</v>
      </c>
      <c r="C101" s="22" t="s">
        <v>979</v>
      </c>
      <c r="D101" s="22" t="s">
        <v>980</v>
      </c>
    </row>
    <row r="102" spans="1:4" ht="102">
      <c r="A102" s="21" t="s">
        <v>546</v>
      </c>
      <c r="B102" s="22" t="s">
        <v>547</v>
      </c>
      <c r="C102" s="22" t="s">
        <v>979</v>
      </c>
      <c r="D102" s="22" t="s">
        <v>980</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968</v>
      </c>
      <c r="D106" s="22" t="s">
        <v>969</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847</v>
      </c>
      <c r="D109" s="22" t="s">
        <v>848</v>
      </c>
    </row>
    <row r="110" spans="1:4" ht="51">
      <c r="A110" s="21" t="s">
        <v>570</v>
      </c>
      <c r="B110" s="22" t="s">
        <v>571</v>
      </c>
      <c r="C110" s="22" t="s">
        <v>847</v>
      </c>
      <c r="D110" s="22" t="s">
        <v>848</v>
      </c>
    </row>
    <row r="111" spans="1:4" ht="51">
      <c r="A111" s="21" t="s">
        <v>572</v>
      </c>
      <c r="B111" s="22" t="s">
        <v>573</v>
      </c>
      <c r="C111" s="22" t="s">
        <v>847</v>
      </c>
      <c r="D111" s="22" t="s">
        <v>848</v>
      </c>
    </row>
    <row r="112" spans="1:4" ht="51">
      <c r="A112" s="21" t="s">
        <v>574</v>
      </c>
      <c r="B112" s="22" t="s">
        <v>575</v>
      </c>
      <c r="C112" s="22" t="s">
        <v>847</v>
      </c>
      <c r="D112" s="22" t="s">
        <v>848</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839</v>
      </c>
      <c r="D116" s="22" t="s">
        <v>840</v>
      </c>
    </row>
    <row r="117" spans="1:4" ht="51">
      <c r="A117" s="21" t="s">
        <v>588</v>
      </c>
      <c r="B117" s="22" t="s">
        <v>589</v>
      </c>
      <c r="C117" s="22" t="s">
        <v>590</v>
      </c>
      <c r="D117" s="22" t="s">
        <v>591</v>
      </c>
    </row>
    <row r="118" spans="1:4" ht="51">
      <c r="A118" s="21" t="s">
        <v>592</v>
      </c>
      <c r="B118" s="22" t="s">
        <v>593</v>
      </c>
      <c r="C118" s="22" t="s">
        <v>839</v>
      </c>
      <c r="D118" s="22" t="s">
        <v>840</v>
      </c>
    </row>
    <row r="119" spans="1:4" ht="51">
      <c r="A119" s="21" t="s">
        <v>594</v>
      </c>
      <c r="B119" s="22" t="s">
        <v>595</v>
      </c>
      <c r="C119" s="22" t="s">
        <v>839</v>
      </c>
      <c r="D119" s="22" t="s">
        <v>840</v>
      </c>
    </row>
    <row r="120" spans="1:4" ht="38.25">
      <c r="A120" s="21" t="s">
        <v>596</v>
      </c>
      <c r="B120" s="22" t="s">
        <v>597</v>
      </c>
      <c r="C120" s="22" t="s">
        <v>598</v>
      </c>
      <c r="D120" s="22" t="s">
        <v>599</v>
      </c>
    </row>
    <row r="121" spans="1:4" ht="51">
      <c r="A121" s="21" t="s">
        <v>600</v>
      </c>
      <c r="B121" s="22" t="s">
        <v>601</v>
      </c>
      <c r="C121" s="22" t="s">
        <v>839</v>
      </c>
      <c r="D121" s="22" t="s">
        <v>840</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963</v>
      </c>
      <c r="D124" s="22" t="s">
        <v>964</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973</v>
      </c>
    </row>
    <row r="131" spans="1:4" ht="51">
      <c r="A131" s="21" t="s">
        <v>632</v>
      </c>
      <c r="B131" s="22" t="s">
        <v>633</v>
      </c>
      <c r="C131" s="22" t="s">
        <v>1028</v>
      </c>
      <c r="D131" s="22" t="s">
        <v>1029</v>
      </c>
    </row>
    <row r="132" spans="1:4" ht="63.75">
      <c r="A132" s="21" t="s">
        <v>634</v>
      </c>
      <c r="B132" s="22" t="s">
        <v>635</v>
      </c>
      <c r="C132" s="22" t="s">
        <v>831</v>
      </c>
      <c r="D132" s="22" t="s">
        <v>832</v>
      </c>
    </row>
    <row r="133" spans="1:4" ht="63.75">
      <c r="A133" s="21" t="s">
        <v>636</v>
      </c>
      <c r="B133" s="22" t="s">
        <v>637</v>
      </c>
      <c r="C133" s="22" t="s">
        <v>831</v>
      </c>
      <c r="D133" s="22" t="s">
        <v>832</v>
      </c>
    </row>
    <row r="134" spans="1:4" ht="78.75" customHeight="1">
      <c r="A134" s="21" t="s">
        <v>638</v>
      </c>
      <c r="B134" s="22" t="s">
        <v>639</v>
      </c>
      <c r="C134" s="22" t="s">
        <v>638</v>
      </c>
      <c r="D134" s="22" t="s">
        <v>640</v>
      </c>
    </row>
    <row r="135" spans="1:4" ht="63.75">
      <c r="A135" s="125" t="s">
        <v>641</v>
      </c>
      <c r="B135" s="126" t="s">
        <v>642</v>
      </c>
      <c r="C135" s="126" t="s">
        <v>590</v>
      </c>
      <c r="D135" s="126" t="s">
        <v>591</v>
      </c>
    </row>
    <row r="136" spans="1:4" ht="51">
      <c r="A136" s="21" t="s">
        <v>643</v>
      </c>
      <c r="B136" s="22" t="s">
        <v>644</v>
      </c>
      <c r="C136" s="22" t="s">
        <v>847</v>
      </c>
      <c r="D136" s="22" t="s">
        <v>848</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968</v>
      </c>
      <c r="D139" s="22" t="s">
        <v>969</v>
      </c>
    </row>
    <row r="140" spans="1:4" ht="38.25">
      <c r="A140" s="21" t="s">
        <v>968</v>
      </c>
      <c r="B140" s="22" t="s">
        <v>653</v>
      </c>
      <c r="C140" s="22" t="s">
        <v>968</v>
      </c>
      <c r="D140" s="22" t="s">
        <v>969</v>
      </c>
    </row>
    <row r="141" spans="1:4" ht="89.25">
      <c r="A141" s="21" t="s">
        <v>654</v>
      </c>
      <c r="B141" s="22" t="s">
        <v>655</v>
      </c>
      <c r="C141" s="22" t="s">
        <v>935</v>
      </c>
      <c r="D141" s="22" t="s">
        <v>936</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902</v>
      </c>
      <c r="D146" s="22" t="s">
        <v>903</v>
      </c>
    </row>
    <row r="147" spans="1:4" ht="51">
      <c r="A147" s="21" t="s">
        <v>674</v>
      </c>
      <c r="B147" s="22" t="s">
        <v>675</v>
      </c>
      <c r="C147" s="22" t="s">
        <v>847</v>
      </c>
      <c r="D147" s="22" t="s">
        <v>848</v>
      </c>
    </row>
    <row r="148" spans="1:4" ht="25.5">
      <c r="A148" s="21" t="s">
        <v>676</v>
      </c>
      <c r="B148" s="22" t="s">
        <v>677</v>
      </c>
      <c r="C148" s="22" t="s">
        <v>678</v>
      </c>
      <c r="D148" s="22" t="s">
        <v>679</v>
      </c>
    </row>
    <row r="149" spans="1:4" ht="51">
      <c r="A149" s="21" t="s">
        <v>680</v>
      </c>
      <c r="B149" s="22" t="s">
        <v>681</v>
      </c>
      <c r="C149" s="22" t="s">
        <v>839</v>
      </c>
      <c r="D149" s="22" t="s">
        <v>840</v>
      </c>
    </row>
    <row r="150" spans="1:4" ht="38.25">
      <c r="A150" s="21" t="s">
        <v>682</v>
      </c>
      <c r="B150" s="22" t="s">
        <v>683</v>
      </c>
      <c r="C150" s="22" t="s">
        <v>490</v>
      </c>
      <c r="D150" s="22" t="s">
        <v>491</v>
      </c>
    </row>
    <row r="151" spans="1:4" ht="38.25">
      <c r="A151" s="21" t="s">
        <v>684</v>
      </c>
      <c r="B151" s="22" t="s">
        <v>685</v>
      </c>
      <c r="C151" s="22" t="s">
        <v>1032</v>
      </c>
      <c r="D151" s="22" t="s">
        <v>1033</v>
      </c>
    </row>
    <row r="152" spans="1:4" ht="38.25">
      <c r="A152" s="21" t="s">
        <v>686</v>
      </c>
      <c r="B152" s="22" t="s">
        <v>687</v>
      </c>
      <c r="C152" s="22" t="s">
        <v>1032</v>
      </c>
      <c r="D152" s="22" t="s">
        <v>1033</v>
      </c>
    </row>
    <row r="153" spans="1:4" ht="25.5">
      <c r="A153" s="21" t="s">
        <v>688</v>
      </c>
      <c r="B153" s="22" t="s">
        <v>689</v>
      </c>
      <c r="C153" s="22" t="s">
        <v>935</v>
      </c>
      <c r="D153" s="22" t="s">
        <v>936</v>
      </c>
    </row>
    <row r="154" spans="1:4" s="124" customFormat="1" ht="63.75">
      <c r="A154" s="123" t="s">
        <v>690</v>
      </c>
      <c r="B154" s="124" t="s">
        <v>691</v>
      </c>
      <c r="C154" s="124" t="s">
        <v>972</v>
      </c>
      <c r="D154" s="124" t="s">
        <v>973</v>
      </c>
    </row>
    <row r="155" spans="1:4" ht="63.75">
      <c r="A155" s="21" t="s">
        <v>692</v>
      </c>
      <c r="B155" s="22" t="s">
        <v>693</v>
      </c>
      <c r="C155" s="22" t="s">
        <v>972</v>
      </c>
      <c r="D155" s="22" t="s">
        <v>973</v>
      </c>
    </row>
    <row r="156" spans="1:4" ht="38.25">
      <c r="A156" s="21" t="s">
        <v>694</v>
      </c>
      <c r="B156" s="22" t="s">
        <v>695</v>
      </c>
      <c r="C156" s="22" t="s">
        <v>696</v>
      </c>
      <c r="D156" s="22" t="s">
        <v>697</v>
      </c>
    </row>
    <row r="157" spans="1:4" s="124" customFormat="1" ht="38.25">
      <c r="A157" s="123" t="s">
        <v>698</v>
      </c>
      <c r="B157" s="124" t="s">
        <v>699</v>
      </c>
      <c r="C157" s="124" t="s">
        <v>696</v>
      </c>
      <c r="D157" s="1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125" t="s">
        <v>706</v>
      </c>
      <c r="B160" s="126" t="s">
        <v>707</v>
      </c>
      <c r="C160" s="126" t="s">
        <v>708</v>
      </c>
      <c r="D160" s="126" t="s">
        <v>709</v>
      </c>
    </row>
    <row r="161" spans="1:4" ht="38.25">
      <c r="A161" s="21" t="s">
        <v>710</v>
      </c>
      <c r="B161" s="22" t="s">
        <v>711</v>
      </c>
      <c r="C161" s="22" t="s">
        <v>708</v>
      </c>
      <c r="D161" s="22" t="s">
        <v>709</v>
      </c>
    </row>
    <row r="162" spans="1:4" ht="63.75">
      <c r="A162" s="21" t="s">
        <v>712</v>
      </c>
      <c r="B162" s="22" t="s">
        <v>713</v>
      </c>
      <c r="C162" s="22" t="s">
        <v>1028</v>
      </c>
      <c r="D162" s="22" t="s">
        <v>1029</v>
      </c>
    </row>
    <row r="163" spans="1:4" ht="51">
      <c r="A163" s="21" t="s">
        <v>714</v>
      </c>
      <c r="B163" s="22" t="s">
        <v>715</v>
      </c>
      <c r="C163" s="22" t="s">
        <v>1028</v>
      </c>
      <c r="D163" s="22" t="s">
        <v>1029</v>
      </c>
    </row>
    <row r="164" spans="1:4" ht="38.25">
      <c r="A164" s="125" t="s">
        <v>716</v>
      </c>
      <c r="B164" s="126" t="s">
        <v>717</v>
      </c>
      <c r="C164" s="126" t="s">
        <v>718</v>
      </c>
      <c r="D164" s="126" t="s">
        <v>719</v>
      </c>
    </row>
    <row r="165" spans="1:4" ht="38.25">
      <c r="A165" s="125" t="s">
        <v>720</v>
      </c>
      <c r="B165" s="126" t="s">
        <v>721</v>
      </c>
      <c r="C165" s="126" t="s">
        <v>722</v>
      </c>
      <c r="D165" s="126" t="s">
        <v>723</v>
      </c>
    </row>
    <row r="166" spans="1:4" ht="38.25">
      <c r="A166" s="21" t="s">
        <v>724</v>
      </c>
      <c r="B166" s="22" t="s">
        <v>725</v>
      </c>
      <c r="C166" s="22" t="s">
        <v>724</v>
      </c>
      <c r="D166" s="22" t="s">
        <v>726</v>
      </c>
    </row>
    <row r="167" spans="1:4" ht="51">
      <c r="A167" s="21" t="s">
        <v>727</v>
      </c>
      <c r="B167" s="22" t="s">
        <v>728</v>
      </c>
      <c r="C167" s="22" t="s">
        <v>953</v>
      </c>
      <c r="D167" s="22" t="s">
        <v>954</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125" t="s">
        <v>740</v>
      </c>
      <c r="B172" s="126" t="s">
        <v>741</v>
      </c>
      <c r="C172" s="126" t="s">
        <v>742</v>
      </c>
      <c r="D172" s="126"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963</v>
      </c>
      <c r="D175" s="22" t="s">
        <v>964</v>
      </c>
    </row>
    <row r="176" spans="1:4" ht="51">
      <c r="A176" s="21" t="s">
        <v>752</v>
      </c>
      <c r="B176" s="22" t="s">
        <v>753</v>
      </c>
      <c r="C176" s="22" t="s">
        <v>839</v>
      </c>
      <c r="D176" s="22" t="s">
        <v>840</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968</v>
      </c>
      <c r="D181" s="22" t="s">
        <v>969</v>
      </c>
    </row>
    <row r="182" spans="1:4" ht="51">
      <c r="A182" s="21" t="s">
        <v>769</v>
      </c>
      <c r="B182" s="22" t="s">
        <v>770</v>
      </c>
      <c r="C182" s="22" t="s">
        <v>930</v>
      </c>
      <c r="D182" s="22" t="s">
        <v>932</v>
      </c>
    </row>
    <row r="183" spans="1:4" ht="51">
      <c r="A183" s="21" t="s">
        <v>771</v>
      </c>
      <c r="B183" s="22" t="s">
        <v>114</v>
      </c>
      <c r="C183" s="22" t="s">
        <v>902</v>
      </c>
      <c r="D183" s="22" t="s">
        <v>903</v>
      </c>
    </row>
    <row r="184" spans="1:4" ht="25.5">
      <c r="A184" s="21" t="s">
        <v>115</v>
      </c>
      <c r="B184" s="22" t="s">
        <v>116</v>
      </c>
      <c r="C184" s="22" t="s">
        <v>117</v>
      </c>
      <c r="D184" s="22" t="s">
        <v>118</v>
      </c>
    </row>
    <row r="185" spans="1:4" s="124" customFormat="1" ht="38.25">
      <c r="A185" s="123" t="s">
        <v>119</v>
      </c>
      <c r="B185" s="124" t="s">
        <v>120</v>
      </c>
      <c r="C185" s="124" t="s">
        <v>906</v>
      </c>
      <c r="D185" s="124" t="s">
        <v>907</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839</v>
      </c>
      <c r="D193" s="22" t="s">
        <v>840</v>
      </c>
    </row>
    <row r="194" spans="1:4" ht="63.75">
      <c r="A194" s="21" t="s">
        <v>143</v>
      </c>
      <c r="B194" s="22" t="s">
        <v>144</v>
      </c>
      <c r="C194" s="22" t="s">
        <v>1028</v>
      </c>
      <c r="D194" s="22" t="s">
        <v>1029</v>
      </c>
    </row>
    <row r="195" spans="1:4" ht="51">
      <c r="A195" s="21" t="s">
        <v>145</v>
      </c>
      <c r="B195" s="22" t="s">
        <v>146</v>
      </c>
      <c r="C195" s="22" t="s">
        <v>963</v>
      </c>
      <c r="D195" s="22" t="s">
        <v>964</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831</v>
      </c>
      <c r="D203" s="22" t="s">
        <v>832</v>
      </c>
    </row>
    <row r="204" spans="1:4" ht="51">
      <c r="A204" s="21" t="s">
        <v>167</v>
      </c>
      <c r="B204" s="22" t="s">
        <v>168</v>
      </c>
      <c r="C204" s="22" t="s">
        <v>839</v>
      </c>
      <c r="D204" s="22" t="s">
        <v>840</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963</v>
      </c>
      <c r="D208" s="22" t="s">
        <v>964</v>
      </c>
    </row>
    <row r="209" spans="1:4" s="124" customFormat="1" ht="63.75">
      <c r="A209" s="123" t="s">
        <v>176</v>
      </c>
      <c r="B209" s="124" t="s">
        <v>177</v>
      </c>
      <c r="C209" s="124" t="s">
        <v>972</v>
      </c>
      <c r="D209" s="124" t="s">
        <v>973</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839</v>
      </c>
      <c r="D222" s="22" t="s">
        <v>840</v>
      </c>
    </row>
    <row r="223" spans="1:4" ht="38.25">
      <c r="A223" s="21" t="s">
        <v>215</v>
      </c>
      <c r="B223" s="22" t="s">
        <v>216</v>
      </c>
      <c r="C223" s="22" t="s">
        <v>215</v>
      </c>
      <c r="D223" s="22" t="s">
        <v>217</v>
      </c>
    </row>
    <row r="224" spans="1:4" ht="38.25">
      <c r="A224" s="21" t="s">
        <v>218</v>
      </c>
      <c r="B224" s="22" t="s">
        <v>219</v>
      </c>
      <c r="C224" s="22" t="s">
        <v>218</v>
      </c>
      <c r="D224" s="22" t="s">
        <v>220</v>
      </c>
    </row>
    <row r="225" spans="1:4" s="124" customFormat="1" ht="38.25">
      <c r="A225" s="123" t="s">
        <v>221</v>
      </c>
      <c r="B225" s="124" t="s">
        <v>222</v>
      </c>
      <c r="C225" s="124" t="s">
        <v>223</v>
      </c>
      <c r="D225" s="1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847</v>
      </c>
      <c r="D228" s="22" t="s">
        <v>848</v>
      </c>
    </row>
    <row r="229" spans="1:4" ht="51">
      <c r="A229" s="21" t="s">
        <v>233</v>
      </c>
      <c r="B229" s="22" t="s">
        <v>234</v>
      </c>
      <c r="C229" s="22" t="s">
        <v>235</v>
      </c>
      <c r="D229" s="22" t="s">
        <v>236</v>
      </c>
    </row>
    <row r="230" spans="1:4" ht="63.75">
      <c r="A230" s="21" t="s">
        <v>237</v>
      </c>
      <c r="B230" s="22" t="s">
        <v>238</v>
      </c>
      <c r="C230" s="22" t="s">
        <v>972</v>
      </c>
      <c r="D230" s="22" t="s">
        <v>973</v>
      </c>
    </row>
    <row r="231" spans="1:4" ht="38.25">
      <c r="A231" s="21" t="s">
        <v>239</v>
      </c>
      <c r="B231" s="22" t="s">
        <v>240</v>
      </c>
      <c r="C231" s="22" t="s">
        <v>875</v>
      </c>
      <c r="D231" s="22" t="s">
        <v>876</v>
      </c>
    </row>
    <row r="232" spans="1:4" ht="38.25">
      <c r="A232" s="21" t="s">
        <v>241</v>
      </c>
      <c r="B232" s="22" t="s">
        <v>242</v>
      </c>
      <c r="C232" s="22" t="s">
        <v>875</v>
      </c>
      <c r="D232" s="22" t="s">
        <v>876</v>
      </c>
    </row>
    <row r="233" spans="1:4" ht="38.25">
      <c r="A233" s="21" t="s">
        <v>243</v>
      </c>
      <c r="B233" s="22" t="s">
        <v>244</v>
      </c>
      <c r="C233" s="22" t="s">
        <v>875</v>
      </c>
      <c r="D233" s="22" t="s">
        <v>876</v>
      </c>
    </row>
    <row r="234" spans="1:4" ht="51">
      <c r="A234" s="21" t="s">
        <v>245</v>
      </c>
      <c r="B234" s="22" t="s">
        <v>246</v>
      </c>
      <c r="C234" s="22" t="s">
        <v>963</v>
      </c>
      <c r="D234" s="22" t="s">
        <v>964</v>
      </c>
    </row>
    <row r="235" spans="1:4" ht="25.5">
      <c r="A235" s="21" t="s">
        <v>247</v>
      </c>
      <c r="B235" s="22" t="s">
        <v>248</v>
      </c>
      <c r="C235" s="22" t="s">
        <v>935</v>
      </c>
      <c r="D235" s="22" t="s">
        <v>936</v>
      </c>
    </row>
    <row r="236" spans="1:4" ht="76.5">
      <c r="A236" s="21" t="s">
        <v>935</v>
      </c>
      <c r="B236" s="22" t="s">
        <v>249</v>
      </c>
      <c r="C236" s="22" t="s">
        <v>935</v>
      </c>
      <c r="D236" s="22" t="s">
        <v>936</v>
      </c>
    </row>
    <row r="237" spans="1:4" ht="38.25">
      <c r="A237" s="21" t="s">
        <v>250</v>
      </c>
      <c r="B237" s="22" t="s">
        <v>251</v>
      </c>
      <c r="C237" s="22" t="s">
        <v>935</v>
      </c>
      <c r="D237" s="22" t="s">
        <v>936</v>
      </c>
    </row>
    <row r="238" spans="1:4" ht="39.75" customHeight="1">
      <c r="A238" s="21" t="s">
        <v>252</v>
      </c>
      <c r="B238" s="22" t="s">
        <v>253</v>
      </c>
      <c r="C238" s="22" t="s">
        <v>254</v>
      </c>
      <c r="D238" s="22" t="s">
        <v>255</v>
      </c>
    </row>
    <row r="239" spans="1:4" ht="51">
      <c r="A239" s="21" t="s">
        <v>256</v>
      </c>
      <c r="B239" s="22" t="s">
        <v>257</v>
      </c>
      <c r="C239" s="22" t="s">
        <v>1028</v>
      </c>
      <c r="D239" s="22" t="s">
        <v>1029</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4" customFormat="1" ht="25.5">
      <c r="A242" s="23" t="s">
        <v>264</v>
      </c>
      <c r="B242" s="24" t="s">
        <v>265</v>
      </c>
      <c r="C242" s="24" t="s">
        <v>266</v>
      </c>
      <c r="D242" s="24"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124" customFormat="1" ht="25.5">
      <c r="A246" s="123" t="s">
        <v>276</v>
      </c>
      <c r="B246" s="124" t="s">
        <v>277</v>
      </c>
      <c r="C246" s="124" t="s">
        <v>262</v>
      </c>
      <c r="D246" s="124" t="s">
        <v>263</v>
      </c>
    </row>
    <row r="247" spans="1:4" s="124" customFormat="1" ht="25.5">
      <c r="A247" s="123" t="s">
        <v>278</v>
      </c>
      <c r="B247" s="124" t="s">
        <v>279</v>
      </c>
      <c r="C247" s="124" t="s">
        <v>280</v>
      </c>
      <c r="D247" s="124" t="s">
        <v>281</v>
      </c>
    </row>
    <row r="248" spans="1:4" s="124" customFormat="1" ht="38.25">
      <c r="A248" s="123" t="s">
        <v>282</v>
      </c>
      <c r="B248" s="124" t="s">
        <v>283</v>
      </c>
      <c r="C248" s="124" t="s">
        <v>262</v>
      </c>
      <c r="D248" s="124" t="s">
        <v>263</v>
      </c>
    </row>
    <row r="249" spans="1:4" s="124" customFormat="1" ht="51">
      <c r="A249" s="123" t="s">
        <v>284</v>
      </c>
      <c r="B249" s="124" t="s">
        <v>285</v>
      </c>
      <c r="C249" s="124" t="s">
        <v>262</v>
      </c>
      <c r="D249" s="124" t="s">
        <v>263</v>
      </c>
    </row>
    <row r="250" spans="1:4" s="124" customFormat="1" ht="25.5">
      <c r="A250" s="123" t="s">
        <v>286</v>
      </c>
      <c r="B250" s="124" t="s">
        <v>287</v>
      </c>
      <c r="C250" s="124" t="s">
        <v>262</v>
      </c>
      <c r="D250" s="124" t="s">
        <v>263</v>
      </c>
    </row>
    <row r="251" spans="1:4" ht="63.75">
      <c r="A251" s="21" t="s">
        <v>288</v>
      </c>
      <c r="B251" s="22" t="s">
        <v>289</v>
      </c>
      <c r="C251" s="22" t="s">
        <v>972</v>
      </c>
      <c r="D251" s="22" t="s">
        <v>973</v>
      </c>
    </row>
    <row r="252" spans="1:4" ht="63.75">
      <c r="A252" s="21" t="s">
        <v>290</v>
      </c>
      <c r="B252" s="22" t="s">
        <v>291</v>
      </c>
      <c r="C252" s="22" t="s">
        <v>972</v>
      </c>
      <c r="D252" s="22" t="s">
        <v>973</v>
      </c>
    </row>
    <row r="253" spans="1:4" ht="63.75">
      <c r="A253" s="21" t="s">
        <v>292</v>
      </c>
      <c r="B253" s="22" t="s">
        <v>293</v>
      </c>
      <c r="C253" s="22" t="s">
        <v>972</v>
      </c>
      <c r="D253" s="22" t="s">
        <v>973</v>
      </c>
    </row>
    <row r="254" spans="1:4" ht="25.5">
      <c r="A254" s="21" t="s">
        <v>294</v>
      </c>
      <c r="B254" s="22" t="s">
        <v>295</v>
      </c>
      <c r="C254" s="22" t="s">
        <v>879</v>
      </c>
      <c r="D254" s="22" t="s">
        <v>880</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935</v>
      </c>
      <c r="D257" s="22" t="s">
        <v>936</v>
      </c>
    </row>
    <row r="258" spans="1:4" ht="38.25">
      <c r="A258" s="21" t="s">
        <v>302</v>
      </c>
      <c r="B258" s="22" t="s">
        <v>303</v>
      </c>
      <c r="C258" s="22" t="s">
        <v>304</v>
      </c>
      <c r="D258" s="22" t="s">
        <v>305</v>
      </c>
    </row>
    <row r="259" spans="1:4" ht="102">
      <c r="A259" s="21" t="s">
        <v>306</v>
      </c>
      <c r="B259" s="22" t="s">
        <v>307</v>
      </c>
      <c r="C259" s="22" t="s">
        <v>979</v>
      </c>
      <c r="D259" s="22" t="s">
        <v>980</v>
      </c>
    </row>
    <row r="260" spans="1:4" ht="38.25">
      <c r="A260" s="21" t="s">
        <v>308</v>
      </c>
      <c r="B260" s="22" t="e">
        <v>#N/A</v>
      </c>
      <c r="C260" s="22" t="s">
        <v>578</v>
      </c>
      <c r="D260" s="22" t="s">
        <v>579</v>
      </c>
    </row>
    <row r="261" spans="1:4" ht="51">
      <c r="A261" s="21" t="s">
        <v>309</v>
      </c>
      <c r="B261" s="22" t="s">
        <v>310</v>
      </c>
      <c r="C261" s="22" t="s">
        <v>847</v>
      </c>
      <c r="D261" s="22" t="s">
        <v>848</v>
      </c>
    </row>
    <row r="262" spans="1:4" s="124" customFormat="1" ht="51">
      <c r="A262" s="123" t="s">
        <v>311</v>
      </c>
      <c r="B262" s="124" t="s">
        <v>312</v>
      </c>
      <c r="C262" s="124" t="s">
        <v>313</v>
      </c>
      <c r="D262" s="1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979</v>
      </c>
      <c r="D269" s="22" t="s">
        <v>980</v>
      </c>
    </row>
    <row r="270" spans="1:4" ht="25.5">
      <c r="A270" s="21" t="s">
        <v>338</v>
      </c>
      <c r="B270" s="22" t="s">
        <v>339</v>
      </c>
      <c r="C270" s="22" t="s">
        <v>494</v>
      </c>
      <c r="D270" s="22" t="s">
        <v>495</v>
      </c>
    </row>
    <row r="271" spans="1:4" ht="38.25">
      <c r="A271" s="21" t="s">
        <v>340</v>
      </c>
      <c r="B271" s="22" t="s">
        <v>341</v>
      </c>
      <c r="C271" s="22" t="s">
        <v>835</v>
      </c>
      <c r="D271" s="22" t="s">
        <v>836</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835</v>
      </c>
      <c r="D274" s="22" t="s">
        <v>836</v>
      </c>
    </row>
    <row r="275" spans="1:4" ht="25.5">
      <c r="A275" s="21" t="s">
        <v>349</v>
      </c>
      <c r="B275" s="22" t="s">
        <v>350</v>
      </c>
      <c r="C275" s="22" t="s">
        <v>835</v>
      </c>
      <c r="D275" s="22" t="s">
        <v>836</v>
      </c>
    </row>
    <row r="276" spans="1:4" ht="25.5">
      <c r="A276" s="21" t="s">
        <v>351</v>
      </c>
      <c r="B276" s="22" t="s">
        <v>352</v>
      </c>
      <c r="C276" s="22" t="s">
        <v>835</v>
      </c>
      <c r="D276" s="22" t="s">
        <v>836</v>
      </c>
    </row>
    <row r="277" spans="1:4" ht="25.5">
      <c r="A277" s="21" t="s">
        <v>353</v>
      </c>
      <c r="B277" s="22" t="s">
        <v>354</v>
      </c>
      <c r="C277" s="22" t="s">
        <v>935</v>
      </c>
      <c r="D277" s="22" t="s">
        <v>936</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124" customFormat="1" ht="51">
      <c r="A281" s="123" t="s">
        <v>364</v>
      </c>
      <c r="B281" s="124" t="s">
        <v>365</v>
      </c>
      <c r="C281" s="124" t="s">
        <v>1032</v>
      </c>
      <c r="D281" s="124" t="s">
        <v>1033</v>
      </c>
    </row>
    <row r="282" spans="1:4" ht="38.25">
      <c r="A282" s="21" t="s">
        <v>366</v>
      </c>
      <c r="B282" s="22" t="s">
        <v>367</v>
      </c>
      <c r="C282" s="22" t="s">
        <v>1032</v>
      </c>
      <c r="D282" s="22" t="s">
        <v>1033</v>
      </c>
    </row>
    <row r="283" spans="1:4" ht="25.5">
      <c r="A283" s="21" t="s">
        <v>368</v>
      </c>
      <c r="B283" s="22" t="s">
        <v>369</v>
      </c>
      <c r="C283" s="22" t="s">
        <v>678</v>
      </c>
      <c r="D283" s="22" t="s">
        <v>679</v>
      </c>
    </row>
    <row r="284" spans="1:4" ht="38.25">
      <c r="A284" s="21" t="s">
        <v>370</v>
      </c>
      <c r="B284" s="22" t="s">
        <v>371</v>
      </c>
      <c r="C284" s="22" t="s">
        <v>851</v>
      </c>
      <c r="D284" s="22" t="s">
        <v>852</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851</v>
      </c>
      <c r="D290" s="22" t="s">
        <v>852</v>
      </c>
    </row>
    <row r="291" spans="1:4" ht="38.25">
      <c r="A291" s="21" t="s">
        <v>388</v>
      </c>
      <c r="B291" s="22" t="s">
        <v>389</v>
      </c>
      <c r="C291" s="22" t="s">
        <v>388</v>
      </c>
      <c r="D291" s="22" t="s">
        <v>390</v>
      </c>
    </row>
    <row r="292" spans="1:4" ht="63.75">
      <c r="A292" s="21" t="s">
        <v>391</v>
      </c>
      <c r="B292" s="22" t="s">
        <v>392</v>
      </c>
      <c r="C292" s="22" t="s">
        <v>839</v>
      </c>
      <c r="D292" s="22" t="s">
        <v>840</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1028</v>
      </c>
      <c r="D295" s="22" t="s">
        <v>1029</v>
      </c>
    </row>
    <row r="296" spans="1:4" ht="51">
      <c r="A296" s="21" t="s">
        <v>402</v>
      </c>
      <c r="B296" s="22" t="s">
        <v>403</v>
      </c>
      <c r="C296" s="22" t="s">
        <v>839</v>
      </c>
      <c r="D296" s="22" t="s">
        <v>840</v>
      </c>
    </row>
    <row r="297" spans="1:4" ht="51">
      <c r="A297" s="21" t="s">
        <v>404</v>
      </c>
      <c r="B297" s="22" t="s">
        <v>405</v>
      </c>
      <c r="C297" s="22" t="s">
        <v>902</v>
      </c>
      <c r="D297" s="22" t="s">
        <v>903</v>
      </c>
    </row>
    <row r="298" spans="1:4" ht="38.25">
      <c r="A298" s="21" t="s">
        <v>598</v>
      </c>
      <c r="B298" s="22" t="s">
        <v>406</v>
      </c>
      <c r="C298" s="22" t="s">
        <v>598</v>
      </c>
      <c r="D298" s="22" t="s">
        <v>599</v>
      </c>
    </row>
    <row r="299" spans="1:4" ht="38.25">
      <c r="A299" s="21" t="s">
        <v>407</v>
      </c>
      <c r="B299" s="22" t="s">
        <v>408</v>
      </c>
      <c r="C299" s="22" t="s">
        <v>1032</v>
      </c>
      <c r="D299" s="22" t="s">
        <v>1033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4" sqref="A34"/>
    </sheetView>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view="pageBreakPreview" topLeftCell="B1" zoomScaleNormal="90" zoomScaleSheetLayoutView="100" workbookViewId="0">
      <selection activeCell="E8" sqref="E8"/>
    </sheetView>
  </sheetViews>
  <sheetFormatPr defaultRowHeight="17.25"/>
  <cols>
    <col min="1" max="1" width="5.875" hidden="1" customWidth="1"/>
    <col min="2" max="2" width="19.375" customWidth="1"/>
    <col min="3" max="3" width="14.25" customWidth="1"/>
    <col min="4" max="4" width="25.375" customWidth="1"/>
    <col min="5" max="5" width="18.625" customWidth="1"/>
    <col min="7" max="7" width="16.875" customWidth="1"/>
    <col min="11" max="11" width="6.25" customWidth="1"/>
  </cols>
  <sheetData>
    <row r="1" spans="2:11" ht="18" thickBot="1">
      <c r="C1" s="139" t="s">
        <v>104</v>
      </c>
      <c r="D1" s="139"/>
    </row>
    <row r="2" spans="2:11">
      <c r="B2" s="96"/>
      <c r="C2" s="97"/>
      <c r="D2" s="97"/>
      <c r="E2" s="97"/>
      <c r="F2" s="97"/>
      <c r="G2" s="97"/>
      <c r="H2" s="97"/>
      <c r="I2" s="97"/>
      <c r="J2" s="97"/>
      <c r="K2" s="98"/>
    </row>
    <row r="3" spans="2:11">
      <c r="B3" s="99"/>
      <c r="C3" s="100"/>
      <c r="D3" s="101" t="s">
        <v>1035</v>
      </c>
      <c r="E3" s="102"/>
      <c r="F3" s="100"/>
      <c r="G3" s="100"/>
      <c r="H3" s="100"/>
      <c r="I3" s="100"/>
      <c r="J3" s="100"/>
      <c r="K3" s="103"/>
    </row>
    <row r="4" spans="2:11">
      <c r="B4" s="99"/>
      <c r="C4" s="100"/>
      <c r="D4" s="101" t="s">
        <v>1036</v>
      </c>
      <c r="E4" s="102"/>
      <c r="F4" s="100"/>
      <c r="G4" s="100"/>
      <c r="H4" s="100"/>
      <c r="I4" s="100"/>
      <c r="J4" s="100"/>
      <c r="K4" s="103"/>
    </row>
    <row r="5" spans="2:11">
      <c r="B5" s="99"/>
      <c r="C5" s="100"/>
      <c r="D5" s="101"/>
      <c r="E5" s="102"/>
      <c r="F5" s="100"/>
      <c r="G5" s="100"/>
      <c r="H5" s="100"/>
      <c r="I5" s="100"/>
      <c r="J5" s="100"/>
      <c r="K5" s="103"/>
    </row>
    <row r="6" spans="2:11">
      <c r="B6" s="99"/>
      <c r="C6" s="100"/>
      <c r="D6" s="101" t="s">
        <v>1044</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1045</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36" t="s">
        <v>101</v>
      </c>
      <c r="C36" s="136"/>
      <c r="D36" s="136"/>
      <c r="E36" s="136"/>
      <c r="F36" s="136"/>
      <c r="G36" s="136"/>
      <c r="H36" s="136"/>
      <c r="I36" s="136"/>
      <c r="J36" s="136"/>
      <c r="K36" s="136"/>
      <c r="L36" s="55"/>
      <c r="M36" s="55"/>
      <c r="N36" s="55"/>
      <c r="O36" s="55"/>
      <c r="P36" s="55"/>
      <c r="Q36" s="55"/>
    </row>
    <row r="37" spans="2:17">
      <c r="B37" s="140" t="s">
        <v>47</v>
      </c>
      <c r="C37" s="140"/>
      <c r="D37" s="140"/>
      <c r="E37" s="140"/>
      <c r="F37" s="140"/>
      <c r="G37" s="140"/>
      <c r="H37" s="140"/>
      <c r="I37" s="140"/>
      <c r="J37" s="140"/>
      <c r="K37" s="140"/>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40" t="s">
        <v>102</v>
      </c>
      <c r="C40" s="140"/>
      <c r="D40" s="140"/>
      <c r="E40" s="140"/>
      <c r="F40" s="140"/>
      <c r="G40" s="140"/>
      <c r="H40" s="140"/>
      <c r="I40" s="140"/>
      <c r="J40" s="140"/>
      <c r="K40" s="140"/>
      <c r="L40" s="55"/>
      <c r="M40" s="55"/>
      <c r="N40" s="55"/>
      <c r="O40" s="55"/>
      <c r="P40" s="55"/>
      <c r="Q40" s="55"/>
    </row>
    <row r="41" spans="2:17">
      <c r="B41" s="140" t="s">
        <v>48</v>
      </c>
      <c r="C41" s="140"/>
      <c r="D41" s="140"/>
      <c r="E41" s="140"/>
      <c r="F41" s="140"/>
      <c r="G41" s="140"/>
      <c r="H41" s="140"/>
      <c r="I41" s="140"/>
      <c r="J41" s="140"/>
      <c r="K41" s="140"/>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1046</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37" t="s">
        <v>66</v>
      </c>
      <c r="C64" s="138"/>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36" t="s">
        <v>74</v>
      </c>
      <c r="C78" s="136"/>
      <c r="D78" s="136"/>
      <c r="E78" s="136"/>
      <c r="F78" s="136"/>
      <c r="G78" s="136"/>
      <c r="H78" s="136"/>
      <c r="I78" s="136"/>
      <c r="J78" s="136"/>
      <c r="K78" s="136"/>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36" t="s">
        <v>75</v>
      </c>
      <c r="C105" s="136"/>
      <c r="D105" s="136"/>
      <c r="E105" s="136"/>
      <c r="F105" s="136"/>
      <c r="G105" s="136"/>
      <c r="H105" s="136"/>
      <c r="I105" s="136"/>
      <c r="J105" s="136"/>
      <c r="K105" s="136"/>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1043</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90" zoomScaleNormal="120" zoomScaleSheetLayoutView="90" zoomScalePageLayoutView="120" workbookViewId="0">
      <selection activeCell="B30" sqref="B30"/>
    </sheetView>
  </sheetViews>
  <sheetFormatPr defaultRowHeight="14.25"/>
  <cols>
    <col min="1" max="16384" width="9" style="114"/>
  </cols>
  <sheetData>
    <row r="1" spans="1:9">
      <c r="A1" s="145" t="s">
        <v>1054</v>
      </c>
      <c r="B1" s="145"/>
      <c r="C1" s="145"/>
      <c r="D1" s="145"/>
      <c r="E1" s="145"/>
      <c r="F1" s="145"/>
      <c r="G1" s="145"/>
      <c r="H1" s="145"/>
      <c r="I1" s="145"/>
    </row>
    <row r="2" spans="1:9">
      <c r="A2" s="145" t="s">
        <v>1055</v>
      </c>
      <c r="B2" s="145"/>
      <c r="C2" s="145"/>
      <c r="D2" s="145"/>
      <c r="E2" s="145"/>
      <c r="F2" s="145"/>
      <c r="G2" s="145"/>
      <c r="H2" s="145"/>
      <c r="I2" s="145"/>
    </row>
    <row r="3" spans="1:9">
      <c r="A3" s="144" t="s">
        <v>1068</v>
      </c>
      <c r="B3" s="144"/>
      <c r="C3" s="144"/>
      <c r="D3" s="144"/>
      <c r="E3" s="144"/>
      <c r="F3" s="144"/>
      <c r="G3" s="144"/>
      <c r="H3" s="144"/>
      <c r="I3" s="144"/>
    </row>
    <row r="34" spans="1:9" ht="33.75" customHeight="1" thickBot="1"/>
    <row r="35" spans="1:9" ht="27.75" customHeight="1">
      <c r="A35" s="146" t="s">
        <v>1056</v>
      </c>
      <c r="B35" s="147"/>
      <c r="C35" s="147"/>
      <c r="D35" s="148"/>
      <c r="E35" s="146" t="s">
        <v>1103</v>
      </c>
      <c r="F35" s="147"/>
      <c r="G35" s="147"/>
      <c r="H35" s="147"/>
      <c r="I35" s="148"/>
    </row>
    <row r="36" spans="1:9" ht="18.75" customHeight="1">
      <c r="A36" s="141"/>
      <c r="B36" s="142"/>
      <c r="C36" s="142"/>
      <c r="D36" s="143"/>
      <c r="E36" s="141"/>
      <c r="F36" s="142"/>
      <c r="G36" s="142"/>
      <c r="H36" s="142"/>
      <c r="I36" s="143"/>
    </row>
    <row r="37" spans="1:9" ht="15" thickBot="1">
      <c r="A37" s="119"/>
      <c r="B37" s="120"/>
      <c r="C37" s="120"/>
      <c r="D37" s="121"/>
      <c r="E37" s="119"/>
      <c r="F37" s="120"/>
      <c r="G37" s="120"/>
      <c r="H37" s="120"/>
      <c r="I37" s="121"/>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Normal="100" zoomScaleSheetLayoutView="100" workbookViewId="0">
      <selection activeCell="B2" sqref="B2:C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9" t="str">
        <f>IF('1_GO'!C3="","",'1_GO'!C3)</f>
        <v>Milli Emlak Müdürlüğü İşlemler Süreç Grubu</v>
      </c>
      <c r="C1" s="150"/>
      <c r="D1" s="33" t="s">
        <v>808</v>
      </c>
    </row>
    <row r="2" spans="1:4">
      <c r="A2" s="1" t="s">
        <v>786</v>
      </c>
      <c r="B2" s="151" t="str">
        <f>IF('1_GO'!C4="","",'1_GO'!C4)</f>
        <v>Edinim</v>
      </c>
      <c r="C2" s="152"/>
    </row>
    <row r="3" spans="1:4">
      <c r="A3" s="1" t="s">
        <v>785</v>
      </c>
      <c r="B3" s="151" t="str">
        <f>IF('1_GO'!C5="","",'1_GO'!C5)</f>
        <v>Fazla Mesai İşlemleri Süreci</v>
      </c>
      <c r="C3" s="152"/>
    </row>
    <row r="4" spans="1:4">
      <c r="A4" s="2"/>
      <c r="B4" s="2"/>
      <c r="C4" s="2"/>
    </row>
    <row r="5" spans="1:4" ht="21.75">
      <c r="A5" s="6" t="s">
        <v>787</v>
      </c>
      <c r="B5" s="7"/>
      <c r="C5" s="8"/>
    </row>
    <row r="6" spans="1:4">
      <c r="A6" s="9" t="s">
        <v>780</v>
      </c>
      <c r="B6" s="10"/>
      <c r="C6" s="11"/>
    </row>
    <row r="7" spans="1:4">
      <c r="A7" s="3"/>
      <c r="B7" s="2"/>
      <c r="C7" s="2"/>
    </row>
    <row r="8" spans="1:4">
      <c r="A8" s="1" t="s">
        <v>782</v>
      </c>
      <c r="B8" s="1" t="s">
        <v>1041</v>
      </c>
      <c r="C8" s="15" t="s">
        <v>1047</v>
      </c>
    </row>
    <row r="9" spans="1:4">
      <c r="A9" s="12">
        <v>1</v>
      </c>
      <c r="B9" s="12" t="s">
        <v>1072</v>
      </c>
      <c r="C9" s="12">
        <v>1</v>
      </c>
    </row>
    <row r="10" spans="1:4">
      <c r="A10" s="12">
        <v>2</v>
      </c>
      <c r="B10" s="12" t="s">
        <v>1069</v>
      </c>
      <c r="C10" s="12">
        <v>1</v>
      </c>
    </row>
    <row r="11" spans="1:4">
      <c r="A11" s="12">
        <v>3</v>
      </c>
      <c r="B11" s="12" t="s">
        <v>1070</v>
      </c>
      <c r="C11" s="12">
        <v>1</v>
      </c>
    </row>
    <row r="12" spans="1:4">
      <c r="A12" s="12">
        <v>4</v>
      </c>
      <c r="B12" s="12" t="s">
        <v>1071</v>
      </c>
      <c r="C12" s="12">
        <v>1</v>
      </c>
    </row>
    <row r="13" spans="1:4">
      <c r="A13" s="12">
        <v>5</v>
      </c>
      <c r="B13" s="12" t="s">
        <v>1073</v>
      </c>
      <c r="C13" s="12">
        <v>1</v>
      </c>
    </row>
  </sheetData>
  <sheetProtection selectLockedCells="1"/>
  <mergeCells count="3">
    <mergeCell ref="B1:C1"/>
    <mergeCell ref="B2:C2"/>
    <mergeCell ref="B3:C3"/>
  </mergeCells>
  <phoneticPr fontId="35" type="noConversion"/>
  <conditionalFormatting sqref="B1:C3">
    <cfRule type="containsBlanks" dxfId="35" priority="3">
      <formula>LEN(TRIM(B1))=0</formula>
    </cfRule>
  </conditionalFormatting>
  <conditionalFormatting sqref="A9:B150 A151:C65324">
    <cfRule type="containsBlanks" dxfId="34" priority="2">
      <formula>LEN(TRIM(A9))=0</formula>
    </cfRule>
  </conditionalFormatting>
  <conditionalFormatting sqref="C9:C150">
    <cfRule type="containsBlanks" dxfId="33"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1" sqref="C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9" t="str">
        <f>IF('1_GO'!C3="","",'1_GO'!C3)</f>
        <v>Milli Emlak Müdürlüğü İşlemler Süreç Grubu</v>
      </c>
      <c r="C1" s="150"/>
      <c r="D1" s="33" t="s">
        <v>808</v>
      </c>
    </row>
    <row r="2" spans="1:4">
      <c r="A2" s="1" t="s">
        <v>786</v>
      </c>
      <c r="B2" s="151" t="str">
        <f>IF('1_GO'!C4="","",'1_GO'!C4)</f>
        <v>Edinim</v>
      </c>
      <c r="C2" s="152"/>
    </row>
    <row r="3" spans="1:4">
      <c r="A3" s="1" t="s">
        <v>785</v>
      </c>
      <c r="B3" s="151" t="str">
        <f>IF('1_GO'!C5="","",'1_GO'!C5)</f>
        <v>Fazla Mesai İşlemleri Süreci</v>
      </c>
      <c r="C3" s="152"/>
    </row>
    <row r="4" spans="1:4">
      <c r="A4" s="2"/>
      <c r="B4" s="2"/>
      <c r="C4" s="2"/>
    </row>
    <row r="5" spans="1:4" ht="21.75">
      <c r="A5" s="6" t="s">
        <v>1048</v>
      </c>
      <c r="B5" s="7"/>
      <c r="C5" s="8"/>
    </row>
    <row r="6" spans="1:4">
      <c r="A6" s="9" t="s">
        <v>1049</v>
      </c>
      <c r="B6" s="10"/>
      <c r="C6" s="11"/>
    </row>
    <row r="7" spans="1:4" ht="21.75">
      <c r="A7" s="105"/>
      <c r="B7" s="2"/>
      <c r="C7" s="2"/>
    </row>
    <row r="8" spans="1:4">
      <c r="A8" s="1" t="s">
        <v>782</v>
      </c>
      <c r="B8" s="1" t="s">
        <v>789</v>
      </c>
      <c r="C8" s="1" t="s">
        <v>781</v>
      </c>
    </row>
    <row r="9" spans="1:4">
      <c r="A9" s="12">
        <v>1</v>
      </c>
      <c r="B9" s="12" t="s">
        <v>1074</v>
      </c>
      <c r="C9" s="12">
        <v>1</v>
      </c>
    </row>
    <row r="10" spans="1:4">
      <c r="A10" s="12">
        <v>2</v>
      </c>
      <c r="B10" s="12" t="s">
        <v>1075</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2" priority="4">
      <formula>LEN(TRIM(B1))=0</formula>
    </cfRule>
  </conditionalFormatting>
  <conditionalFormatting sqref="A130:C65536">
    <cfRule type="containsBlanks" dxfId="31" priority="3">
      <formula>LEN(TRIM(A130))=0</formula>
    </cfRule>
  </conditionalFormatting>
  <conditionalFormatting sqref="A9:B105">
    <cfRule type="containsBlanks" dxfId="30" priority="2">
      <formula>LEN(TRIM(A9))=0</formula>
    </cfRule>
  </conditionalFormatting>
  <conditionalFormatting sqref="C9:C105">
    <cfRule type="containsBlanks" dxfId="2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33" sqref="B33"/>
    </sheetView>
  </sheetViews>
  <sheetFormatPr defaultRowHeight="15"/>
  <cols>
    <col min="1" max="1" width="5" style="12" customWidth="1"/>
    <col min="2" max="2" width="71.375" style="12" customWidth="1"/>
    <col min="3" max="16384" width="9" style="2"/>
  </cols>
  <sheetData>
    <row r="1" spans="1:3">
      <c r="A1" s="1" t="s">
        <v>784</v>
      </c>
      <c r="B1" s="13" t="str">
        <f>IF('1_GO'!C3="","",'1_GO'!C3)</f>
        <v>Milli Emlak Müdürlüğü İşlemler Süreç Grubu</v>
      </c>
      <c r="C1" s="33" t="s">
        <v>808</v>
      </c>
    </row>
    <row r="2" spans="1:3">
      <c r="A2" s="1" t="s">
        <v>786</v>
      </c>
      <c r="B2" s="115" t="str">
        <f>IF('1_GO'!C4="","",'1_GO'!C4)</f>
        <v>Edinim</v>
      </c>
    </row>
    <row r="3" spans="1:3">
      <c r="A3" s="1" t="s">
        <v>785</v>
      </c>
      <c r="B3" s="115" t="str">
        <f>IF('1_GO'!C5="","",'1_GO'!C5)</f>
        <v>Fazla Mesai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1076</v>
      </c>
    </row>
    <row r="10" spans="1:3">
      <c r="A10" s="12">
        <v>2</v>
      </c>
      <c r="B10" s="12" t="s">
        <v>1077</v>
      </c>
    </row>
  </sheetData>
  <sheetProtection selectLockedCells="1"/>
  <phoneticPr fontId="35"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24" sqref="B24"/>
    </sheetView>
  </sheetViews>
  <sheetFormatPr defaultRowHeight="15"/>
  <cols>
    <col min="1" max="1" width="5" style="12" customWidth="1"/>
    <col min="2" max="2" width="79"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Edinim</v>
      </c>
    </row>
    <row r="3" spans="1:3">
      <c r="A3" s="1" t="s">
        <v>785</v>
      </c>
      <c r="B3" s="5" t="str">
        <f>IF('1_GO'!C5="","",'1_GO'!C5)</f>
        <v>Fazla Mesai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1102</v>
      </c>
    </row>
    <row r="10" spans="1:3">
      <c r="A10" s="12">
        <v>2</v>
      </c>
      <c r="B10" s="12" t="s">
        <v>1086</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1" sqref="B11"/>
    </sheetView>
  </sheetViews>
  <sheetFormatPr defaultRowHeight="15"/>
  <cols>
    <col min="1" max="1" width="5" style="12" customWidth="1"/>
    <col min="2" max="2" width="80.25"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Edinim</v>
      </c>
    </row>
    <row r="3" spans="1:3">
      <c r="A3" s="1" t="s">
        <v>785</v>
      </c>
      <c r="B3" s="5" t="str">
        <f>IF('1_GO'!C5="","",'1_GO'!C5)</f>
        <v>Fazla Mesai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1078</v>
      </c>
    </row>
  </sheetData>
  <sheetProtection selectLockedCells="1"/>
  <phoneticPr fontId="35" type="noConversion"/>
  <conditionalFormatting sqref="B1:B3">
    <cfRule type="containsBlanks" dxfId="24" priority="3">
      <formula>LEN(TRIM(B1))=0</formula>
    </cfRule>
  </conditionalFormatting>
  <conditionalFormatting sqref="A10:B65536 A9">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3" sqref="B13"/>
    </sheetView>
  </sheetViews>
  <sheetFormatPr defaultRowHeight="15"/>
  <cols>
    <col min="1" max="1" width="5" style="12" customWidth="1"/>
    <col min="2" max="2" width="78" style="12" customWidth="1"/>
    <col min="3" max="16384" width="9" style="2"/>
  </cols>
  <sheetData>
    <row r="1" spans="1:3">
      <c r="A1" s="1" t="s">
        <v>784</v>
      </c>
      <c r="B1" s="13" t="str">
        <f>IF('1_GO'!C3="","",'1_GO'!C3)</f>
        <v>Milli Emlak Müdürlüğü İşlemler Süreç Grubu</v>
      </c>
      <c r="C1" s="33" t="s">
        <v>808</v>
      </c>
    </row>
    <row r="2" spans="1:3">
      <c r="A2" s="1" t="s">
        <v>786</v>
      </c>
      <c r="B2" s="4" t="str">
        <f>IF('1_GO'!C4="","",'1_GO'!C4)</f>
        <v>Edinim</v>
      </c>
    </row>
    <row r="3" spans="1:3">
      <c r="A3" s="1" t="s">
        <v>785</v>
      </c>
      <c r="B3" s="5" t="str">
        <f>IF('1_GO'!C5="","",'1_GO'!C5)</f>
        <v>Fazla Mesai İşlemleri Süreci</v>
      </c>
    </row>
    <row r="4" spans="1:3">
      <c r="A4" s="2"/>
      <c r="B4" s="2"/>
    </row>
    <row r="5" spans="1:3" ht="21.75">
      <c r="A5" s="6" t="s">
        <v>445</v>
      </c>
      <c r="B5" s="8"/>
    </row>
    <row r="6" spans="1:3">
      <c r="A6" s="9"/>
      <c r="B6" s="11"/>
    </row>
    <row r="7" spans="1:3">
      <c r="A7" s="3"/>
      <c r="B7" s="2"/>
    </row>
    <row r="8" spans="1:3">
      <c r="A8" s="1" t="s">
        <v>782</v>
      </c>
      <c r="B8" s="1" t="s">
        <v>802</v>
      </c>
    </row>
    <row r="9" spans="1:3">
      <c r="A9" s="111" t="s">
        <v>1058</v>
      </c>
      <c r="B9" s="111" t="s">
        <v>1079</v>
      </c>
    </row>
    <row r="10" spans="1:3">
      <c r="A10" s="111" t="s">
        <v>1080</v>
      </c>
      <c r="B10" s="111" t="s">
        <v>1081</v>
      </c>
    </row>
    <row r="11" spans="1:3">
      <c r="A11" s="111" t="s">
        <v>1082</v>
      </c>
      <c r="B11" s="111" t="s">
        <v>1083</v>
      </c>
    </row>
    <row r="12" spans="1:3">
      <c r="A12" s="111" t="s">
        <v>1084</v>
      </c>
      <c r="B12" s="111" t="s">
        <v>1085</v>
      </c>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GUZIDE BAL</cp:lastModifiedBy>
  <cp:lastPrinted>2014-12-24T08:52:38Z</cp:lastPrinted>
  <dcterms:created xsi:type="dcterms:W3CDTF">2011-03-10T05:19:50Z</dcterms:created>
  <dcterms:modified xsi:type="dcterms:W3CDTF">2014-12-24T08:58:20Z</dcterms:modified>
</cp:coreProperties>
</file>