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3"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 name="Sayfa2" sheetId="38"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A26" i="1" l="1"/>
  <c r="A25" i="1"/>
  <c r="B2" i="2" l="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<sst xmlns="http://schemas.openxmlformats.org/spreadsheetml/2006/main" count="1585" uniqueCount="1099">
  <si>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</si>
  <si>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</si>
  <si>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</si>
  <si>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</si>
  <si>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</si>
  <si>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</si>
  <si>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</si>
  <si>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</si>
  <si>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</si>
  <si>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</si>
  <si>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</si>
  <si>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</si>
  <si>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</si>
  <si>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</si>
  <si>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</si>
  <si>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</si>
  <si>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</si>
  <si>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</si>
  <si>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</si>
  <si>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</si>
  <si>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</si>
  <si>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</si>
  <si>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</si>
  <si>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</si>
  <si>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</si>
  <si>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</si>
  <si>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</si>
  <si>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</si>
  <si>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</si>
  <si>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</si>
  <si>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</si>
  <si>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</si>
  <si>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</si>
  <si>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</si>
  <si>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</si>
  <si>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</si>
  <si>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</si>
  <si>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</si>
  <si>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</si>
  <si>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</si>
  <si>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</si>
  <si>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</si>
  <si>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</si>
  <si>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</si>
  <si>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</si>
  <si>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</si>
  <si>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</si>
  <si>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</si>
  <si>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</si>
  <si>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</si>
  <si>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</si>
  <si>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</si>
  <si>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</si>
  <si>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</si>
  <si>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</si>
  <si>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</si>
  <si>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</si>
  <si>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</si>
  <si>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</si>
  <si>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</si>
  <si>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</si>
  <si>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</si>
  <si>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</si>
  <si>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</si>
  <si>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</si>
  <si>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</si>
  <si>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</si>
  <si>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</si>
  <si>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</si>
  <si>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</si>
  <si>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</si>
  <si>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</si>
  <si>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</si>
  <si>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</si>
  <si>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</si>
  <si>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</si>
  <si>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</si>
  <si>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</si>
  <si>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</si>
  <si>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</si>
  <si>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</si>
  <si>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</si>
  <si>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</si>
  <si>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</si>
  <si>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</si>
  <si>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</si>
  <si>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</si>
  <si>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</si>
  <si>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</si>
  <si>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</si>
  <si>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</si>
  <si>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</si>
  <si>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</si>
  <si>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</si>
  <si>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</si>
  <si>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</si>
  <si>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</si>
  <si>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</si>
  <si>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</si>
  <si>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</si>
  <si>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</si>
  <si>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</si>
  <si>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</si>
  <si>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</si>
  <si>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</si>
  <si>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</si>
  <si>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</si>
  <si>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</si>
  <si>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</si>
  <si>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</si>
  <si>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</si>
  <si>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</si>
  <si>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</si>
  <si>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</si>
  <si>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</si>
  <si>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</si>
  <si>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</si>
  <si>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</si>
  <si>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</si>
  <si>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</si>
  <si>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</si>
  <si>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</si>
  <si>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</si>
  <si>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</si>
  <si>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</si>
  <si>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</si>
  <si>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</si>
  <si>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</si>
  <si>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</si>
  <si>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</si>
  <si>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</si>
  <si>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</si>
  <si>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</si>
  <si>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</si>
  <si>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</si>
  <si>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</si>
  <si>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</si>
  <si>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</si>
  <si>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</si>
  <si>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</si>
  <si>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</si>
  <si>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</si>
  <si>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</si>
  <si>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</si>
  <si>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</si>
  <si>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</si>
  <si>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</si>
  <si>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</si>
  <si>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</si>
  <si>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</si>
  <si>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</si>
  <si>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</si>
  <si>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</si>
  <si>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</si>
  <si>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</si>
  <si>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</si>
  <si>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</si>
  <si>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</si>
  <si>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</si>
  <si>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</si>
  <si>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</si>
  <si>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</si>
  <si>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</si>
  <si>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</si>
  <si>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</si>
  <si>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</si>
  <si>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</si>
  <si>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</si>
  <si>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</si>
  <si>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</si>
  <si>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</si>
  <si>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</si>
  <si>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</si>
  <si>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</si>
  <si>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</si>
  <si>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</si>
  <si>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</si>
  <si>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</si>
  <si>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</si>
  <si>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</si>
  <si>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</si>
  <si>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</si>
  <si>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</si>
  <si>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</si>
  <si>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</si>
  <si>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</si>
  <si>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</si>
  <si>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</si>
  <si>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</si>
  <si>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</si>
  <si>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</si>
  <si>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</si>
  <si>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</si>
  <si>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</si>
  <si>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</si>
  <si>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</si>
  <si>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</si>
  <si>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</si>
  <si>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</si>
  <si>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</si>
  <si>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</si>
  <si>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</si>
  <si>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</si>
  <si>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</si>
  <si>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</si>
  <si>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</si>
  <si>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</si>
  <si>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</si>
  <si>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</si>
  <si>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</si>
  <si>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</si>
  <si>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</si>
  <si>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</si>
  <si>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</si>
  <si>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</si>
  <si>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</si>
  <si>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</si>
  <si>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</si>
  <si>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</si>
  <si>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</si>
  <si>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</si>
  <si>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</si>
  <si>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</si>
  <si>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</si>
  <si>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</si>
  <si>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</si>
  <si>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</si>
  <si>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</si>
  <si>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</si>
  <si>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</si>
  <si>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</si>
  <si>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</si>
  <si>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</si>
  <si>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</si>
  <si>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</si>
  <si>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</si>
  <si>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</si>
  <si>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</si>
  <si>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</si>
  <si>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</si>
  <si>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</si>
  <si>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</si>
  <si>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</si>
  <si>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</si>
  <si>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</si>
  <si>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</si>
  <si>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</si>
  <si>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</si>
  <si>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</si>
  <si>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</si>
  <si>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</si>
  <si>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</si>
  <si>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</si>
  <si>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</si>
  <si>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</si>
  <si>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</si>
  <si>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</si>
  <si>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</si>
  <si>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</si>
  <si>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</si>
  <si>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</si>
  <si>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</si>
  <si>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</si>
  <si>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</si>
  <si>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</si>
  <si>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</si>
  <si>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</si>
  <si>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</si>
  <si>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</si>
  <si>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</si>
  <si>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</si>
  <si>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</si>
  <si>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</si>
  <si>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</si>
  <si>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</si>
  <si>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</si>
  <si>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</si>
  <si>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</si>
  <si>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</si>
  <si>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</si>
  <si>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</si>
  <si>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</si>
  <si>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</si>
  <si>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</si>
  <si>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</si>
  <si>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</si>
  <si>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</si>
  <si>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</si>
  <si>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</si>
  <si>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</si>
  <si>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</si>
  <si>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</si>
  <si>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</si>
  <si>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</si>
  <si>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</si>
  <si>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</si>
  <si>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</si>
  <si>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</si>
  <si>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</si>
  <si>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</si>
  <si>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</si>
  <si>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</si>
  <si>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</si>
  <si>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</si>
  <si>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</si>
  <si>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</si>
  <si>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</si>
  <si>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</si>
  <si>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</si>
  <si>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</si>
  <si>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</si>
  <si>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</si>
  <si>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</si>
  <si>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</si>
  <si>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</si>
  <si>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</si>
  <si>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</si>
  <si>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</si>
  <si>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</si>
  <si>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</si>
  <si>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</si>
  <si>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</si>
  <si>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</si>
  <si>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</si>
  <si>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</si>
  <si>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</si>
  <si>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</si>
  <si>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</si>
  <si>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</si>
  <si>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</si>
  <si>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</si>
  <si>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</si>
  <si>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</si>
  <si>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</si>
  <si>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</si>
  <si>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</si>
  <si>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</si>
  <si>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</si>
  <si>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</si>
  <si>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</si>
  <si>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</si>
  <si>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</si>
  <si>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</si>
  <si>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</si>
  <si>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</si>
  <si>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</si>
  <si>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</si>
  <si>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</si>
  <si>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</si>
  <si>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</si>
  <si>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</si>
  <si>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</si>
  <si>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</si>
  <si>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</si>
  <si>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</si>
  <si>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</si>
  <si>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</si>
  <si>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</si>
  <si>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</si>
  <si>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</si>
  <si>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</si>
  <si>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</si>
  <si>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</si>
  <si>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</si>
  <si>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</si>
  <si>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</si>
  <si>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</si>
  <si>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</si>
  <si>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</si>
  <si>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</si>
  <si>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</si>
  <si>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</si>
  <si>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</si>
  <si>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</si>
  <si>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</si>
  <si>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</si>
  <si>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</si>
  <si>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</si>
  <si>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</si>
  <si>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</si>
  <si>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</si>
  <si>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</si>
  <si>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</si>
  <si>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</si>
  <si>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</si>
  <si>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</si>
  <si>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</si>
  <si>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</si>
  <si>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</si>
  <si>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</si>
  <si>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</si>
  <si>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</si>
  <si>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</si>
  <si>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</si>
  <si>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</si>
  <si>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</si>
  <si>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</si>
  <si>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</si>
  <si>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</si>
  <si>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</si>
  <si>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</si>
  <si>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</si>
  <si>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</si>
  <si>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</si>
  <si>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</si>
  <si>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</si>
  <si>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</si>
  <si>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</si>
  <si>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</si>
  <si>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</si>
  <si>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</si>
  <si>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</si>
  <si>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</si>
  <si>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</si>
  <si>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</si>
  <si>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</si>
  <si>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</si>
  <si>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</si>
  <si>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</si>
  <si>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</si>
  <si>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</si>
  <si>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</si>
  <si>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</si>
  <si>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</si>
  <si>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</si>
  <si>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</si>
  <si>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</si>
  <si>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</si>
  <si>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</si>
  <si>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</si>
  <si>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</si>
  <si>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</si>
  <si>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</si>
  <si>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</si>
  <si>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</si>
  <si>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</si>
  <si>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</si>
  <si>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</si>
  <si>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</si>
  <si>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</si>
  <si>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</si>
  <si>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</si>
  <si>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</si>
  <si>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</si>
  <si>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</si>
  <si>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</si>
  <si>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</si>
  <si>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</si>
  <si>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</si>
  <si>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</si>
  <si>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</si>
  <si>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</si>
  <si>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</si>
  <si>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</si>
  <si>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</si>
  <si>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</si>
  <si>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</si>
  <si>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</si>
  <si>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</si>
  <si>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</si>
  <si>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</si>
  <si>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</si>
  <si>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</si>
  <si>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</si>
  <si>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</si>
  <si>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</si>
  <si>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</si>
  <si>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</si>
  <si>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</si>
  <si>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</si>
  <si>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</si>
  <si>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</si>
  <si>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</si>
  <si>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</si>
  <si>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</si>
  <si>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</si>
  <si>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</si>
  <si>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</si>
  <si>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</si>
  <si>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</si>
  <si>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</si>
  <si>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</si>
  <si>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</si>
  <si>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</si>
  <si>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</si>
  <si>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</si>
  <si>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</si>
  <si>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</si>
  <si>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</si>
  <si>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</si>
  <si>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</si>
  <si>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</si>
  <si>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</si>
  <si>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</si>
  <si>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</si>
  <si>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</si>
  <si>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</si>
  <si>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</si>
  <si>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</si>
  <si>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</si>
  <si>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</si>
  <si>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</si>
  <si>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</si>
  <si>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</si>
  <si>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</si>
  <si>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</si>
  <si>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</si>
  <si>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</si>
  <si>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</si>
  <si>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</si>
  <si>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</si>
  <si>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</si>
  <si>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</si>
  <si>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</si>
  <si>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</si>
  <si>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</si>
  <si>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</si>
  <si>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</si>
  <si>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</si>
  <si>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</si>
  <si>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</si>
  <si>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</si>
  <si>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</si>
  <si>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</si>
  <si>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</si>
  <si>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</si>
  <si>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</si>
  <si>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</si>
  <si>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</si>
  <si>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</si>
  <si>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</si>
  <si>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</si>
  <si>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</si>
  <si>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</si>
  <si>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</si>
  <si>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</si>
  <si>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</si>
  <si>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</si>
  <si>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</si>
  <si>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</si>
  <si>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</si>
  <si>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</si>
  <si>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</si>
  <si>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</si>
  <si>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</si>
  <si>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</si>
  <si>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</si>
  <si>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</si>
  <si>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</si>
  <si>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</si>
  <si>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</si>
  <si>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</si>
  <si>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</si>
  <si>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</si>
  <si>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</si>
  <si>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</si>
  <si>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</si>
  <si>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</si>
  <si>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</si>
  <si>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</si>
  <si>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</si>
  <si>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</si>
  <si>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</si>
  <si>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</si>
  <si>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</si>
  <si>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</si>
  <si>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</si>
  <si>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</si>
  <si>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</si>
  <si>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</si>
  <si>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</si>
  <si>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</si>
  <si>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</si>
  <si>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</si>
  <si>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</si>
  <si>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</si>
  <si>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</si>
  <si>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</si>
  <si>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</si>
  <si>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</si>
  <si>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</si>
  <si>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</si>
  <si>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</si>
  <si>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</si>
  <si>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</si>
  <si>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</si>
  <si>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</si>
  <si>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</si>
  <si>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</si>
  <si>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</si>
  <si>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</si>
  <si>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</si>
  <si>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</si>
  <si>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</si>
  <si>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</si>
  <si>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</si>
  <si>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</si>
  <si>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</si>
  <si>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</si>
  <si>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</si>
  <si>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</si>
  <si>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</si>
  <si>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</si>
  <si>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</si>
  <si>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</si>
  <si>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</si>
  <si>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</si>
  <si>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</si>
  <si>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</si>
  <si>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</si>
  <si>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</si>
  <si>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</si>
  <si>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</si>
  <si>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</si>
  <si>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</si>
  <si>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</si>
  <si>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</si>
  <si>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</si>
  <si>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</si>
  <si>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</si>
  <si>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</si>
  <si>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</si>
  <si>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</si>
  <si>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</si>
  <si>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</si>
  <si>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</si>
  <si>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</si>
  <si>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</si>
  <si>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</si>
  <si>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</si>
  <si>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</si>
  <si>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</si>
  <si>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</si>
  <si>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</si>
  <si>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</si>
  <si>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</si>
  <si>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</si>
  <si>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</si>
  <si>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</si>
  <si>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</si>
  <si>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</si>
  <si>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</si>
  <si>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</si>
  <si>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</si>
  <si>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</si>
  <si>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</si>
  <si>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</si>
  <si>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</si>
  <si>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</si>
  <si>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</si>
  <si>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</si>
  <si>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</si>
  <si>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</si>
  <si>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</si>
  <si>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</si>
  <si>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</si>
  <si>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</si>
  <si>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</si>
  <si>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</si>
  <si>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</si>
  <si>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</si>
  <si>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</si>
  <si>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</si>
  <si>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</si>
  <si>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</si>
  <si>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</si>
  <si>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</si>
  <si>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</si>
  <si>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</si>
  <si>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</si>
  <si>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</si>
  <si>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</si>
  <si>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</si>
  <si>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</si>
  <si>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</si>
  <si>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</si>
  <si>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</si>
  <si>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</si>
  <si>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</si>
  <si>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</si>
  <si>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</si>
  <si>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</si>
  <si>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</si>
  <si>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</si>
  <si>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</si>
  <si>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</si>
  <si>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</si>
  <si>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</si>
  <si>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</si>
  <si>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</si>
  <si>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</si>
  <si>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</si>
  <si>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</si>
  <si>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</si>
  <si>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</si>
  <si>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</si>
  <si>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</si>
  <si>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</si>
  <si>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</si>
  <si>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</si>
  <si>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</si>
  <si>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</si>
  <si>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</si>
  <si>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</si>
  <si>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</si>
  <si>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</si>
  <si>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</si>
  <si>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</si>
  <si>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</si>
  <si>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</si>
  <si>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</si>
  <si>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</si>
  <si>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</si>
  <si>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</si>
  <si>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</si>
  <si>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</si>
  <si>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</si>
  <si>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</si>
  <si>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</si>
  <si>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</si>
  <si>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</si>
  <si>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</si>
  <si>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</si>
  <si>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</si>
  <si>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</si>
  <si>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</si>
  <si>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</si>
  <si>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</si>
  <si>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</si>
  <si>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</si>
  <si>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</si>
  <si>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</si>
  <si>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</si>
  <si>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</si>
  <si>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</si>
  <si>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</si>
  <si>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</si>
  <si>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</si>
  <si>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</si>
  <si>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</si>
  <si>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</si>
  <si>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</si>
  <si>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</si>
  <si>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</si>
  <si>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</si>
  <si>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</si>
  <si>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</si>
  <si>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</si>
  <si>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</si>
  <si>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</si>
  <si>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</si>
  <si>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</si>
  <si>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</si>
  <si>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</si>
  <si>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</si>
  <si>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</si>
  <si>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</si>
  <si>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</si>
  <si>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</si>
  <si>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</si>
  <si>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</si>
  <si>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</si>
  <si>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</si>
  <si>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</si>
  <si>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</si>
  <si>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</si>
  <si>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</si>
  <si>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</si>
  <si>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</si>
  <si>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</si>
  <si>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</si>
  <si>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</si>
  <si>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</si>
  <si>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</si>
  <si>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</si>
  <si>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</si>
  <si>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</si>
  <si>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</si>
  <si>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</si>
  <si>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</si>
  <si>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</si>
  <si>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</si>
  <si>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</si>
  <si>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</si>
  <si>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</si>
  <si>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</si>
  <si>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</si>
  <si>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</si>
  <si>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</si>
  <si>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</si>
  <si>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</si>
  <si>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</si>
  <si>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</si>
  <si>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</si>
  <si>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</si>
  <si>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</si>
  <si>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</si>
  <si>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</si>
  <si>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</si>
  <si>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</si>
  <si>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</si>
  <si>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</si>
  <si>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</si>
  <si>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</si>
  <si>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</si>
  <si>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</si>
  <si>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</si>
  <si>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</si>
  <si>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</si>
  <si>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</si>
  <si>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</si>
  <si>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</si>
  <si>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</si>
  <si>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</si>
  <si>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</si>
  <si>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</si>
  <si>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</si>
  <si>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</si>
  <si>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</si>
  <si>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</si>
  <si>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</si>
  <si>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</si>
  <si>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</si>
  <si>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</si>
  <si>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</si>
  <si>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</si>
  <si>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</si>
  <si>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</si>
  <si>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</si>
  <si>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</si>
  <si>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</si>
  <si>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</si>
  <si>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</si>
  <si>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</si>
  <si>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</si>
  <si>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</si>
  <si>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</si>
  <si>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</si>
  <si>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</si>
  <si>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</si>
  <si>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</si>
  <si>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</si>
  <si>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</si>
  <si>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</si>
  <si>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</si>
  <si>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</si>
  <si>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</si>
  <si>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</si>
  <si>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</si>
  <si>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</si>
  <si>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</si>
  <si>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</si>
  <si>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</si>
  <si>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</si>
  <si>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</si>
  <si>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</si>
  <si>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</si>
  <si>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</si>
  <si>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</si>
  <si>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</si>
  <si>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</si>
  <si>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</si>
  <si>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</si>
  <si>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</si>
  <si>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</si>
  <si>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</si>
  <si>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</si>
  <si>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</si>
  <si>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</si>
  <si>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</si>
  <si>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</si>
  <si>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</si>
  <si>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</si>
  <si>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</si>
  <si>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</si>
  <si>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</si>
  <si>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</si>
  <si>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</si>
  <si>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</si>
  <si>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</si>
  <si>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</si>
  <si>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</si>
  <si>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</si>
  <si>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</si>
  <si>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</si>
  <si>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</si>
  <si>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</si>
  <si>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</si>
  <si>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</si>
  <si>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</si>
  <si>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</si>
  <si>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</si>
  <si>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</si>
  <si>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</si>
  <si>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</si>
  <si>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</si>
  <si>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</si>
  <si>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</si>
  <si>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</si>
  <si>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</si>
  <si>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</si>
  <si>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</si>
  <si>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</si>
  <si>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</si>
  <si>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</si>
  <si>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</si>
  <si>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</si>
  <si>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</si>
  <si>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</si>
  <si>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</si>
  <si>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</si>
  <si>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</si>
  <si>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</si>
  <si>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</si>
  <si>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</si>
  <si>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</si>
  <si>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</si>
  <si>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</si>
  <si>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</si>
  <si>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</si>
  <si>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</si>
  <si>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</si>
  <si>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</si>
  <si>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</si>
  <si>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</si>
  <si>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</si>
  <si>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</si>
  <si>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</si>
  <si>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</si>
  <si>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</si>
  <si>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</si>
  <si>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</si>
  <si>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</si>
  <si>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</si>
  <si>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</si>
  <si>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</si>
  <si>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</si>
  <si>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</si>
  <si>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</si>
  <si>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</si>
  <si>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</si>
  <si>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</si>
  <si>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</si>
  <si>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</si>
  <si>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</si>
  <si>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</si>
  <si>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</si>
  <si>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</si>
  <si>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</si>
  <si>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</si>
  <si>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</si>
  <si>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</si>
  <si>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</si>
  <si>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</si>
  <si>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</si>
  <si>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</si>
  <si>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</si>
  <si>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</si>
  <si>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</si>
  <si>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</si>
  <si>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</si>
  <si>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</si>
  <si>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</si>
  <si>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</si>
  <si>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</si>
  <si>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</si>
  <si>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</si>
  <si>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</si>
  <si>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</si>
  <si>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</si>
  <si>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</si>
  <si>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</si>
  <si>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</si>
  <si>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</si>
  <si>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</si>
  <si>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</si>
  <si>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</si>
  <si>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</si>
  <si>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</si>
  <si>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</si>
  <si>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</si>
  <si>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</si>
  <si>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</si>
  <si>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</si>
  <si>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</si>
  <si>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</si>
  <si>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</si>
  <si>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</si>
  <si>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</si>
  <si>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</si>
  <si>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</si>
  <si>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</si>
  <si>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</si>
  <si>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</si>
  <si>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</si>
  <si>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</si>
  <si>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</si>
  <si>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</si>
  <si>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</si>
  <si>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</si>
  <si>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</si>
  <si>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</si>
  <si>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</si>
  <si>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</si>
  <si>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</si>
  <si>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</si>
  <si>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</si>
  <si>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</si>
  <si>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</si>
  <si>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</si>
  <si>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</si>
  <si>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</si>
  <si>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</si>
  <si>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</si>
  <si>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</si>
  <si>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</si>
  <si>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</si>
  <si>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</si>
  <si>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</si>
  <si>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</si>
  <si>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</si>
  <si>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</si>
  <si>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</si>
  <si>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</si>
  <si>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</si>
  <si>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</si>
  <si>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</si>
  <si>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</si>
  <si>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</si>
  <si>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</si>
  <si>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</si>
  <si>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</si>
  <si>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</si>
  <si>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</si>
  <si>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</si>
  <si>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</si>
  <si>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</si>
  <si>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</si>
  <si>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</si>
  <si>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</si>
  <si>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</si>
  <si>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</si>
  <si>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</si>
  <si>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</si>
  <si>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</si>
  <si>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</si>
  <si>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</si>
  <si>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</si>
  <si>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</si>
  <si>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</si>
  <si>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</si>
  <si>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</si>
  <si>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Isparta  Defterdarlığı</t>
  </si>
  <si>
    <t>Milli Emlak Müdürlüğü</t>
  </si>
  <si>
    <t>Hazırlayan: Mevlut YILDIZ</t>
  </si>
  <si>
    <t>Milli Emlak Müdürlüğü İşlemler Süreç Grubu</t>
  </si>
  <si>
    <t>MEOP II</t>
  </si>
  <si>
    <t>1</t>
  </si>
  <si>
    <t>Görev Tanımı</t>
  </si>
  <si>
    <t>Milli Emlak Müdürü</t>
  </si>
  <si>
    <t>Yazılı</t>
  </si>
  <si>
    <t>Çift Yönlü</t>
  </si>
  <si>
    <t>Bilgi Verme</t>
  </si>
  <si>
    <t>Herhangi bir sıkıntı yok</t>
  </si>
  <si>
    <t>Sürecin İşleyişi</t>
  </si>
  <si>
    <t>Mevlüt YILDIZ</t>
  </si>
  <si>
    <t>ISPARTA</t>
  </si>
  <si>
    <t>Uzman</t>
  </si>
  <si>
    <t>Müdürlük Personeli</t>
  </si>
  <si>
    <t>Bilgisayar</t>
  </si>
  <si>
    <t>Edinim</t>
  </si>
  <si>
    <t>Yıllık İzin İşlem Süreçleri</t>
  </si>
  <si>
    <t>Personelin yıllık izinlerinin kayıt altına alınması</t>
  </si>
  <si>
    <t>Edinim Servis Görevlisi</t>
  </si>
  <si>
    <t>Yazıcı</t>
  </si>
  <si>
    <t>Personelin Yıllık İzin Talebinde Bulunması</t>
  </si>
  <si>
    <t>_</t>
  </si>
  <si>
    <t>Yıllık İzin Formu</t>
  </si>
  <si>
    <t>657 sayılı DMK</t>
  </si>
  <si>
    <t>Edinim Servisi Görevlisi</t>
  </si>
  <si>
    <t>Edinim Servis Şefi</t>
  </si>
  <si>
    <t>Edinim Servisi Müdür Yrd.</t>
  </si>
  <si>
    <t>Yıllık İzinler İşlem Süreçleri İletişim Akış Diyagramı</t>
  </si>
  <si>
    <t>218 5217</t>
  </si>
  <si>
    <t>Defterdar Yrd.</t>
  </si>
  <si>
    <t xml:space="preserve">Defterdar </t>
  </si>
  <si>
    <t>Onaylayan: Ali KORKMAZ</t>
  </si>
  <si>
    <t>Yıllık İzin Hakkının olup olmadığının MEOP kayıtlarından incelenmesi</t>
  </si>
  <si>
    <t>Yıllık izin hakkı var ise İzin Formunun Yazdırılarak İmzaya sunulması</t>
  </si>
  <si>
    <t>Yıllık İzin Formunun Çıkmasını müteakip Personel Modülünde Kayıt Altına alınması</t>
  </si>
  <si>
    <t>Her Seferinde</t>
  </si>
  <si>
    <t>Defterdar</t>
  </si>
  <si>
    <t>Yıllık İizn Formu</t>
  </si>
  <si>
    <t>MEOP</t>
  </si>
  <si>
    <t>Personel  Mevzuatı Bilgisi, Personel Özlük İşleri, Kaynak Yönetimi</t>
  </si>
  <si>
    <t>Personel  Mevzuatı Bilgisi, Personel Özlük İşleri, Kaynak Yönetimi Eğitimi</t>
  </si>
  <si>
    <t>Hayır</t>
  </si>
  <si>
    <t>Hazırlayan:</t>
  </si>
  <si>
    <t>Onaylayan:</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</si>
</sst>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Tahoma"/>
      <family val="2"/>
      <charset val="162"/>
    </font>
    <font>
      <sz val="11"/>
      <color theme="0"/>
      <name val="Gill Sans MT"/>
      <family val="2"/>
      <charset val="162"/>
    </font>
    <font>
      <sz val="10"/>
      <color theme="1"/>
      <name val="Tahoma"/>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1" fillId="3" borderId="1" xfId="0" applyFont="1" applyFill="1" applyBorder="1" applyAlignment="1"/>
    <xf numFmtId="0" fontId="1" fillId="0" borderId="0" xfId="0" applyFont="1" applyAlignment="1" applyProtection="1">
      <alignment vertical="center" wrapText="1"/>
      <protection locked="0"/>
    </xf>
    <xf numFmtId="0" fontId="40" fillId="6" borderId="0" xfId="0" applyFont="1" applyFill="1" applyBorder="1"/>
    <xf numFmtId="0" fontId="40" fillId="0" borderId="0" xfId="0" applyFont="1" applyBorder="1"/>
    <xf numFmtId="0" fontId="39" fillId="0" borderId="25" xfId="0" applyFont="1" applyBorder="1"/>
    <xf numFmtId="0" fontId="39" fillId="0" borderId="26" xfId="0" applyFont="1" applyBorder="1"/>
    <xf numFmtId="0" fontId="39" fillId="0" borderId="27" xfId="0" applyFont="1" applyBorder="1"/>
    <xf numFmtId="0" fontId="9" fillId="6" borderId="10" xfId="3" applyFill="1" applyBorder="1" applyAlignment="1">
      <alignment wrapText="1"/>
    </xf>
    <xf numFmtId="0" fontId="9" fillId="6" borderId="1" xfId="3" applyFill="1"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42" fillId="0" borderId="0" xfId="0" applyFont="1" applyAlignment="1">
      <alignment horizontal="center"/>
    </xf>
    <xf numFmtId="0" fontId="41"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82824</xdr:colOff>
      <xdr:row>3</xdr:row>
      <xdr:rowOff>149088</xdr:rowOff>
    </xdr:from>
    <xdr:to>
      <xdr:col>5</xdr:col>
      <xdr:colOff>430694</xdr:colOff>
      <xdr:row>5</xdr:row>
      <xdr:rowOff>74545</xdr:rowOff>
    </xdr:to>
    <xdr:sp macro="" textlink="">
      <xdr:nvSpPr>
        <xdr:cNvPr id="35" name="4 Akış Çizelgesi: Sonlandırıcı"/>
        <xdr:cNvSpPr/>
      </xdr:nvSpPr>
      <xdr:spPr>
        <a:xfrm>
          <a:off x="2145194" y="695740"/>
          <a:ext cx="1722783" cy="6129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anose="020B0604030504040204" pitchFamily="34" charset="0"/>
              <a:ea typeface="Tahoma" panose="020B0604030504040204" pitchFamily="34" charset="0"/>
              <a:cs typeface="Tahoma" panose="020B0604030504040204" pitchFamily="34" charset="0"/>
            </a:rPr>
            <a:t>Personelin Yıllık İzin Talebi</a:t>
          </a:r>
        </a:p>
      </xdr:txBody>
    </xdr:sp>
    <xdr:clientData/>
  </xdr:twoCellAnchor>
  <xdr:twoCellAnchor>
    <xdr:from>
      <xdr:col>4</xdr:col>
      <xdr:colOff>149087</xdr:colOff>
      <xdr:row>5</xdr:row>
      <xdr:rowOff>74545</xdr:rowOff>
    </xdr:from>
    <xdr:to>
      <xdr:col>4</xdr:col>
      <xdr:colOff>256760</xdr:colOff>
      <xdr:row>5</xdr:row>
      <xdr:rowOff>231913</xdr:rowOff>
    </xdr:to>
    <xdr:cxnSp macro="">
      <xdr:nvCxnSpPr>
        <xdr:cNvPr id="56" name="Düz Ok Bağlayıcısı 55"/>
        <xdr:cNvCxnSpPr>
          <a:stCxn id="35" idx="2"/>
          <a:endCxn id="26" idx="0"/>
        </xdr:cNvCxnSpPr>
      </xdr:nvCxnSpPr>
      <xdr:spPr>
        <a:xfrm flipH="1">
          <a:off x="2898913" y="1308654"/>
          <a:ext cx="107673" cy="157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596348</xdr:colOff>
      <xdr:row>8</xdr:row>
      <xdr:rowOff>132523</xdr:rowOff>
    </xdr:from>
    <xdr:to>
      <xdr:col>4</xdr:col>
      <xdr:colOff>149087</xdr:colOff>
      <xdr:row>10</xdr:row>
      <xdr:rowOff>281610</xdr:rowOff>
    </xdr:to>
    <xdr:cxnSp macro="">
      <xdr:nvCxnSpPr>
        <xdr:cNvPr id="63" name="Düz Ok Bağlayıcısı 62"/>
        <xdr:cNvCxnSpPr>
          <a:stCxn id="26" idx="2"/>
          <a:endCxn id="57" idx="0"/>
        </xdr:cNvCxnSpPr>
      </xdr:nvCxnSpPr>
      <xdr:spPr>
        <a:xfrm flipH="1">
          <a:off x="2658718" y="2029240"/>
          <a:ext cx="240195" cy="513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496955</xdr:colOff>
      <xdr:row>16</xdr:row>
      <xdr:rowOff>8281</xdr:rowOff>
    </xdr:from>
    <xdr:to>
      <xdr:col>7</xdr:col>
      <xdr:colOff>430695</xdr:colOff>
      <xdr:row>19</xdr:row>
      <xdr:rowOff>49693</xdr:rowOff>
    </xdr:to>
    <xdr:sp macro="" textlink="">
      <xdr:nvSpPr>
        <xdr:cNvPr id="67" name="7 Akış Çizelgesi: Belge"/>
        <xdr:cNvSpPr/>
      </xdr:nvSpPr>
      <xdr:spPr>
        <a:xfrm>
          <a:off x="3934238" y="3470411"/>
          <a:ext cx="1308653" cy="58806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Yıllık İzin Formu</a:t>
          </a:r>
        </a:p>
      </xdr:txBody>
    </xdr:sp>
    <xdr:clientData/>
  </xdr:twoCellAnchor>
  <xdr:twoCellAnchor>
    <xdr:from>
      <xdr:col>2</xdr:col>
      <xdr:colOff>430696</xdr:colOff>
      <xdr:row>5</xdr:row>
      <xdr:rowOff>231913</xdr:rowOff>
    </xdr:from>
    <xdr:to>
      <xdr:col>5</xdr:col>
      <xdr:colOff>554933</xdr:colOff>
      <xdr:row>8</xdr:row>
      <xdr:rowOff>132523</xdr:rowOff>
    </xdr:to>
    <xdr:sp macro="" textlink="">
      <xdr:nvSpPr>
        <xdr:cNvPr id="26" name="1 Akış Çizelgesi: İşlem"/>
        <xdr:cNvSpPr/>
      </xdr:nvSpPr>
      <xdr:spPr>
        <a:xfrm>
          <a:off x="1805609" y="1466022"/>
          <a:ext cx="2186607"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Yıllık İzin Hakkının</a:t>
          </a:r>
          <a:r>
            <a:rPr lang="tr-TR" sz="1000" baseline="0">
              <a:latin typeface="Tahoma" panose="020B0604030504040204" pitchFamily="34" charset="0"/>
              <a:ea typeface="Tahoma" panose="020B0604030504040204" pitchFamily="34" charset="0"/>
              <a:cs typeface="Tahoma" panose="020B0604030504040204" pitchFamily="34" charset="0"/>
            </a:rPr>
            <a:t> Olup olmadığının MEOP kayıtlarından incelenmesi</a:t>
          </a:r>
          <a:r>
            <a:rPr lang="tr-TR" sz="1000">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xdr:from>
      <xdr:col>2</xdr:col>
      <xdr:colOff>273327</xdr:colOff>
      <xdr:row>10</xdr:row>
      <xdr:rowOff>281610</xdr:rowOff>
    </xdr:from>
    <xdr:to>
      <xdr:col>5</xdr:col>
      <xdr:colOff>231913</xdr:colOff>
      <xdr:row>14</xdr:row>
      <xdr:rowOff>24848</xdr:rowOff>
    </xdr:to>
    <xdr:sp macro="" textlink="">
      <xdr:nvSpPr>
        <xdr:cNvPr id="57" name="1 Akış Çizelgesi: İşlem"/>
        <xdr:cNvSpPr/>
      </xdr:nvSpPr>
      <xdr:spPr>
        <a:xfrm>
          <a:off x="1648240" y="2542762"/>
          <a:ext cx="2020956"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Yıllık İzin</a:t>
          </a:r>
          <a:r>
            <a:rPr lang="tr-TR" sz="1000" baseline="0">
              <a:latin typeface="Tahoma" panose="020B0604030504040204" pitchFamily="34" charset="0"/>
              <a:ea typeface="Tahoma" panose="020B0604030504040204" pitchFamily="34" charset="0"/>
              <a:cs typeface="Tahoma" panose="020B0604030504040204" pitchFamily="34" charset="0"/>
            </a:rPr>
            <a:t> Hakkı Var ise izin formunun yazdırılarak imzaya sunulması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115957</xdr:colOff>
      <xdr:row>21</xdr:row>
      <xdr:rowOff>33130</xdr:rowOff>
    </xdr:from>
    <xdr:to>
      <xdr:col>5</xdr:col>
      <xdr:colOff>405848</xdr:colOff>
      <xdr:row>23</xdr:row>
      <xdr:rowOff>115956</xdr:rowOff>
    </xdr:to>
    <xdr:sp macro="" textlink="">
      <xdr:nvSpPr>
        <xdr:cNvPr id="62" name="4 Akış Çizelgesi: Sonlandırıcı"/>
        <xdr:cNvSpPr/>
      </xdr:nvSpPr>
      <xdr:spPr>
        <a:xfrm>
          <a:off x="2178327" y="4406347"/>
          <a:ext cx="1664804" cy="4472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 İlgili Personele Bilgi Verilmesi</a:t>
          </a:r>
          <a:endParaRPr lang="tr-TR" sz="1000"/>
        </a:p>
      </xdr:txBody>
    </xdr:sp>
    <xdr:clientData/>
  </xdr:twoCellAnchor>
  <xdr:twoCellAnchor>
    <xdr:from>
      <xdr:col>3</xdr:col>
      <xdr:colOff>596348</xdr:colOff>
      <xdr:row>14</xdr:row>
      <xdr:rowOff>24848</xdr:rowOff>
    </xdr:from>
    <xdr:to>
      <xdr:col>4</xdr:col>
      <xdr:colOff>2</xdr:colOff>
      <xdr:row>15</xdr:row>
      <xdr:rowOff>124239</xdr:rowOff>
    </xdr:to>
    <xdr:cxnSp macro="">
      <xdr:nvCxnSpPr>
        <xdr:cNvPr id="64" name="Düz Ok Bağlayıcısı 63"/>
        <xdr:cNvCxnSpPr>
          <a:stCxn id="57" idx="2"/>
          <a:endCxn id="43" idx="0"/>
        </xdr:cNvCxnSpPr>
      </xdr:nvCxnSpPr>
      <xdr:spPr>
        <a:xfrm>
          <a:off x="2658718" y="3122544"/>
          <a:ext cx="91110"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223633</xdr:colOff>
      <xdr:row>17</xdr:row>
      <xdr:rowOff>120096</xdr:rowOff>
    </xdr:from>
    <xdr:to>
      <xdr:col>5</xdr:col>
      <xdr:colOff>496955</xdr:colOff>
      <xdr:row>17</xdr:row>
      <xdr:rowOff>120098</xdr:rowOff>
    </xdr:to>
    <xdr:cxnSp macro="">
      <xdr:nvCxnSpPr>
        <xdr:cNvPr id="27" name="Düz Ok Bağlayıcısı 26"/>
        <xdr:cNvCxnSpPr>
          <a:stCxn id="43" idx="3"/>
          <a:endCxn id="67" idx="1"/>
        </xdr:cNvCxnSpPr>
      </xdr:nvCxnSpPr>
      <xdr:spPr>
        <a:xfrm flipV="1">
          <a:off x="3660916" y="3764444"/>
          <a:ext cx="273322"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463827</xdr:colOff>
      <xdr:row>15</xdr:row>
      <xdr:rowOff>124239</xdr:rowOff>
    </xdr:from>
    <xdr:to>
      <xdr:col>5</xdr:col>
      <xdr:colOff>223633</xdr:colOff>
      <xdr:row>19</xdr:row>
      <xdr:rowOff>115956</xdr:rowOff>
    </xdr:to>
    <xdr:sp macro="" textlink="">
      <xdr:nvSpPr>
        <xdr:cNvPr id="43" name="1 Akış Çizelgesi: İşlem"/>
        <xdr:cNvSpPr/>
      </xdr:nvSpPr>
      <xdr:spPr>
        <a:xfrm>
          <a:off x="1838740" y="3404152"/>
          <a:ext cx="1822176" cy="720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Yıllık İzin</a:t>
          </a:r>
          <a:r>
            <a:rPr lang="tr-TR" sz="1000" baseline="0">
              <a:latin typeface="Tahoma" panose="020B0604030504040204" pitchFamily="34" charset="0"/>
              <a:ea typeface="Tahoma" panose="020B0604030504040204" pitchFamily="34" charset="0"/>
              <a:cs typeface="Tahoma" panose="020B0604030504040204" pitchFamily="34" charset="0"/>
            </a:rPr>
            <a:t> Formunun çıkmasını müteakip Personel Modülünde kayıt altına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xdr:colOff>
      <xdr:row>19</xdr:row>
      <xdr:rowOff>115956</xdr:rowOff>
    </xdr:from>
    <xdr:to>
      <xdr:col>4</xdr:col>
      <xdr:colOff>260903</xdr:colOff>
      <xdr:row>21</xdr:row>
      <xdr:rowOff>33130</xdr:rowOff>
    </xdr:to>
    <xdr:cxnSp macro="">
      <xdr:nvCxnSpPr>
        <xdr:cNvPr id="47" name="Düz Ok Bağlayıcısı 46"/>
        <xdr:cNvCxnSpPr>
          <a:stCxn id="43" idx="2"/>
          <a:endCxn id="62" idx="0"/>
        </xdr:cNvCxnSpPr>
      </xdr:nvCxnSpPr>
      <xdr:spPr>
        <a:xfrm>
          <a:off x="2749828" y="4124739"/>
          <a:ext cx="260901"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438979</xdr:colOff>
      <xdr:row>15</xdr:row>
      <xdr:rowOff>91109</xdr:rowOff>
    </xdr:from>
    <xdr:to>
      <xdr:col>1</xdr:col>
      <xdr:colOff>480391</xdr:colOff>
      <xdr:row>19</xdr:row>
      <xdr:rowOff>34116</xdr:rowOff>
    </xdr:to>
    <xdr:sp macro="" textlink="">
      <xdr:nvSpPr>
        <xdr:cNvPr id="24" name="15 Akış Çizelgesi: Manyetik Disk"/>
        <xdr:cNvSpPr/>
      </xdr:nvSpPr>
      <xdr:spPr>
        <a:xfrm>
          <a:off x="438979" y="3371022"/>
          <a:ext cx="728869" cy="6718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r>
            <a:rPr lang="tr-TR" baseline="0">
              <a:latin typeface="Tahoma" panose="020B0604030504040204" pitchFamily="34" charset="0"/>
              <a:ea typeface="Tahoma" panose="020B0604030504040204" pitchFamily="34" charset="0"/>
              <a:cs typeface="Tahoma" panose="020B0604030504040204" pitchFamily="34" charset="0"/>
            </a:rPr>
            <a:t>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480391</xdr:colOff>
      <xdr:row>17</xdr:row>
      <xdr:rowOff>62613</xdr:rowOff>
    </xdr:from>
    <xdr:to>
      <xdr:col>2</xdr:col>
      <xdr:colOff>463827</xdr:colOff>
      <xdr:row>17</xdr:row>
      <xdr:rowOff>120098</xdr:rowOff>
    </xdr:to>
    <xdr:cxnSp macro="">
      <xdr:nvCxnSpPr>
        <xdr:cNvPr id="25" name="Düz Ok Bağlayıcısı 24"/>
        <xdr:cNvCxnSpPr>
          <a:stCxn id="43" idx="1"/>
          <a:endCxn id="24" idx="4"/>
        </xdr:cNvCxnSpPr>
      </xdr:nvCxnSpPr>
      <xdr:spPr>
        <a:xfrm flipH="1" flipV="1">
          <a:off x="1167848" y="3706961"/>
          <a:ext cx="670892" cy="57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596347</xdr:colOff>
      <xdr:row>2</xdr:row>
      <xdr:rowOff>198783</xdr:rowOff>
    </xdr:from>
    <xdr:to>
      <xdr:col>3</xdr:col>
      <xdr:colOff>530086</xdr:colOff>
      <xdr:row>5</xdr:row>
      <xdr:rowOff>66261</xdr:rowOff>
    </xdr:to>
    <xdr:sp macro="" textlink="">
      <xdr:nvSpPr>
        <xdr:cNvPr id="2" name="4 Akış Çizelgesi: Sonlandırıcı"/>
        <xdr:cNvSpPr/>
      </xdr:nvSpPr>
      <xdr:spPr>
        <a:xfrm>
          <a:off x="1283804" y="770283"/>
          <a:ext cx="1308652" cy="5135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Personel</a:t>
          </a:r>
        </a:p>
      </xdr:txBody>
    </xdr:sp>
    <xdr:clientData/>
  </xdr:twoCellAnchor>
  <xdr:twoCellAnchor>
    <xdr:from>
      <xdr:col>2</xdr:col>
      <xdr:colOff>567360</xdr:colOff>
      <xdr:row>14</xdr:row>
      <xdr:rowOff>41412</xdr:rowOff>
    </xdr:from>
    <xdr:to>
      <xdr:col>2</xdr:col>
      <xdr:colOff>572776</xdr:colOff>
      <xdr:row>16</xdr:row>
      <xdr:rowOff>49694</xdr:rowOff>
    </xdr:to>
    <xdr:cxnSp macro="">
      <xdr:nvCxnSpPr>
        <xdr:cNvPr id="20" name="Düz Ok Bağlayıcısı 19"/>
        <xdr:cNvCxnSpPr/>
      </xdr:nvCxnSpPr>
      <xdr:spPr>
        <a:xfrm flipH="1">
          <a:off x="1942273" y="3197086"/>
          <a:ext cx="5416" cy="43897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629478</xdr:colOff>
      <xdr:row>7</xdr:row>
      <xdr:rowOff>132522</xdr:rowOff>
    </xdr:from>
    <xdr:to>
      <xdr:col>3</xdr:col>
      <xdr:colOff>488674</xdr:colOff>
      <xdr:row>10</xdr:row>
      <xdr:rowOff>0</xdr:rowOff>
    </xdr:to>
    <xdr:sp macro="" textlink="">
      <xdr:nvSpPr>
        <xdr:cNvPr id="12" name="4 Akış Çizelgesi: Sonlandırıcı"/>
        <xdr:cNvSpPr/>
      </xdr:nvSpPr>
      <xdr:spPr>
        <a:xfrm>
          <a:off x="1316935" y="1780761"/>
          <a:ext cx="1234109" cy="5135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Edinim Servisi Görevlisi</a:t>
          </a:r>
        </a:p>
      </xdr:txBody>
    </xdr:sp>
    <xdr:clientData/>
  </xdr:twoCellAnchor>
  <xdr:twoCellAnchor>
    <xdr:from>
      <xdr:col>5</xdr:col>
      <xdr:colOff>521805</xdr:colOff>
      <xdr:row>9</xdr:row>
      <xdr:rowOff>140803</xdr:rowOff>
    </xdr:from>
    <xdr:to>
      <xdr:col>7</xdr:col>
      <xdr:colOff>281609</xdr:colOff>
      <xdr:row>12</xdr:row>
      <xdr:rowOff>82825</xdr:rowOff>
    </xdr:to>
    <xdr:sp macro="" textlink="">
      <xdr:nvSpPr>
        <xdr:cNvPr id="13" name="4 Akış Çizelgesi: Sonlandırıcı"/>
        <xdr:cNvSpPr/>
      </xdr:nvSpPr>
      <xdr:spPr>
        <a:xfrm>
          <a:off x="3959088" y="2219738"/>
          <a:ext cx="1134717"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1</xdr:col>
      <xdr:colOff>646044</xdr:colOff>
      <xdr:row>12</xdr:row>
      <xdr:rowOff>99391</xdr:rowOff>
    </xdr:from>
    <xdr:to>
      <xdr:col>3</xdr:col>
      <xdr:colOff>433246</xdr:colOff>
      <xdr:row>14</xdr:row>
      <xdr:rowOff>41413</xdr:rowOff>
    </xdr:to>
    <xdr:sp macro="" textlink="">
      <xdr:nvSpPr>
        <xdr:cNvPr id="14" name="4 Akış Çizelgesi: Sonlandırıcı"/>
        <xdr:cNvSpPr/>
      </xdr:nvSpPr>
      <xdr:spPr>
        <a:xfrm>
          <a:off x="1333501" y="2824369"/>
          <a:ext cx="1162115"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Edinim Servisi Şefi</a:t>
          </a:r>
        </a:p>
      </xdr:txBody>
    </xdr:sp>
    <xdr:clientData/>
  </xdr:twoCellAnchor>
  <xdr:twoCellAnchor>
    <xdr:from>
      <xdr:col>3</xdr:col>
      <xdr:colOff>488673</xdr:colOff>
      <xdr:row>12</xdr:row>
      <xdr:rowOff>91109</xdr:rowOff>
    </xdr:from>
    <xdr:to>
      <xdr:col>5</xdr:col>
      <xdr:colOff>629478</xdr:colOff>
      <xdr:row>16</xdr:row>
      <xdr:rowOff>41413</xdr:rowOff>
    </xdr:to>
    <xdr:cxnSp macro="">
      <xdr:nvCxnSpPr>
        <xdr:cNvPr id="16" name="Düz Ok Bağlayıcısı 15"/>
        <xdr:cNvCxnSpPr/>
      </xdr:nvCxnSpPr>
      <xdr:spPr>
        <a:xfrm flipH="1">
          <a:off x="2551043" y="2816087"/>
          <a:ext cx="1515718" cy="81169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433246</xdr:colOff>
      <xdr:row>11</xdr:row>
      <xdr:rowOff>4141</xdr:rowOff>
    </xdr:from>
    <xdr:to>
      <xdr:col>5</xdr:col>
      <xdr:colOff>521805</xdr:colOff>
      <xdr:row>13</xdr:row>
      <xdr:rowOff>70402</xdr:rowOff>
    </xdr:to>
    <xdr:cxnSp macro="">
      <xdr:nvCxnSpPr>
        <xdr:cNvPr id="17" name="Düz Ok Bağlayıcısı 16"/>
        <xdr:cNvCxnSpPr>
          <a:stCxn id="13" idx="1"/>
          <a:endCxn id="14" idx="3"/>
        </xdr:cNvCxnSpPr>
      </xdr:nvCxnSpPr>
      <xdr:spPr>
        <a:xfrm flipH="1">
          <a:off x="2495616" y="2513771"/>
          <a:ext cx="1463472" cy="49695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281609</xdr:colOff>
      <xdr:row>7</xdr:row>
      <xdr:rowOff>1</xdr:rowOff>
    </xdr:from>
    <xdr:to>
      <xdr:col>6</xdr:col>
      <xdr:colOff>294033</xdr:colOff>
      <xdr:row>9</xdr:row>
      <xdr:rowOff>157369</xdr:rowOff>
    </xdr:to>
    <xdr:cxnSp macro="">
      <xdr:nvCxnSpPr>
        <xdr:cNvPr id="21" name="Düz Ok Bağlayıcısı 20"/>
        <xdr:cNvCxnSpPr>
          <a:stCxn id="25" idx="2"/>
        </xdr:cNvCxnSpPr>
      </xdr:nvCxnSpPr>
      <xdr:spPr>
        <a:xfrm flipH="1">
          <a:off x="4406348" y="1648240"/>
          <a:ext cx="12424" cy="58806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66262</xdr:colOff>
      <xdr:row>16</xdr:row>
      <xdr:rowOff>74543</xdr:rowOff>
    </xdr:from>
    <xdr:to>
      <xdr:col>3</xdr:col>
      <xdr:colOff>563218</xdr:colOff>
      <xdr:row>18</xdr:row>
      <xdr:rowOff>198157</xdr:rowOff>
    </xdr:to>
    <xdr:sp macro="" textlink="">
      <xdr:nvSpPr>
        <xdr:cNvPr id="22" name="4 Akış Çizelgesi: Sonlandırıcı"/>
        <xdr:cNvSpPr/>
      </xdr:nvSpPr>
      <xdr:spPr>
        <a:xfrm>
          <a:off x="1441175" y="3660913"/>
          <a:ext cx="1184413" cy="5543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Edinim Servisi Müdür Yrd.</a:t>
          </a:r>
        </a:p>
      </xdr:txBody>
    </xdr:sp>
    <xdr:clientData/>
  </xdr:twoCellAnchor>
  <xdr:twoCellAnchor>
    <xdr:from>
      <xdr:col>2</xdr:col>
      <xdr:colOff>604630</xdr:colOff>
      <xdr:row>9</xdr:row>
      <xdr:rowOff>198783</xdr:rowOff>
    </xdr:from>
    <xdr:to>
      <xdr:col>2</xdr:col>
      <xdr:colOff>612914</xdr:colOff>
      <xdr:row>12</xdr:row>
      <xdr:rowOff>33131</xdr:rowOff>
    </xdr:to>
    <xdr:cxnSp macro="">
      <xdr:nvCxnSpPr>
        <xdr:cNvPr id="24" name="Düz Ok Bağlayıcısı 23"/>
        <xdr:cNvCxnSpPr/>
      </xdr:nvCxnSpPr>
      <xdr:spPr>
        <a:xfrm flipH="1">
          <a:off x="1979543" y="2277718"/>
          <a:ext cx="8284" cy="4803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182217</xdr:colOff>
      <xdr:row>4</xdr:row>
      <xdr:rowOff>49696</xdr:rowOff>
    </xdr:from>
    <xdr:to>
      <xdr:col>7</xdr:col>
      <xdr:colOff>405847</xdr:colOff>
      <xdr:row>7</xdr:row>
      <xdr:rowOff>1</xdr:rowOff>
    </xdr:to>
    <xdr:sp macro="" textlink="">
      <xdr:nvSpPr>
        <xdr:cNvPr id="25" name="4 Akış Çizelgesi: Sonlandırıcı"/>
        <xdr:cNvSpPr/>
      </xdr:nvSpPr>
      <xdr:spPr>
        <a:xfrm>
          <a:off x="3619500" y="1051892"/>
          <a:ext cx="1598543" cy="596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Defterdar/Defterdar</a:t>
          </a:r>
          <a:r>
            <a:rPr lang="tr-TR" baseline="0"/>
            <a:t> Yrd.</a:t>
          </a:r>
          <a:endParaRPr lang="tr-TR"/>
        </a:p>
      </xdr:txBody>
    </xdr:sp>
    <xdr:clientData/>
  </xdr:twoCellAnchor>
  <xdr:twoCellAnchor>
    <xdr:from>
      <xdr:col>2</xdr:col>
      <xdr:colOff>559077</xdr:colOff>
      <xdr:row>5</xdr:row>
      <xdr:rowOff>24848</xdr:rowOff>
    </xdr:from>
    <xdr:to>
      <xdr:col>2</xdr:col>
      <xdr:colOff>571499</xdr:colOff>
      <xdr:row>7</xdr:row>
      <xdr:rowOff>132522</xdr:rowOff>
    </xdr:to>
    <xdr:cxnSp macro="">
      <xdr:nvCxnSpPr>
        <xdr:cNvPr id="51" name="Düz Ok Bağlayıcısı 50"/>
        <xdr:cNvCxnSpPr>
          <a:endCxn id="12" idx="0"/>
        </xdr:cNvCxnSpPr>
      </xdr:nvCxnSpPr>
      <xdr:spPr>
        <a:xfrm flipH="1">
          <a:off x="1933990" y="1242391"/>
          <a:ext cx="12422" cy="53837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496957</xdr:colOff>
      <xdr:row>8</xdr:row>
      <xdr:rowOff>157370</xdr:rowOff>
    </xdr:from>
    <xdr:to>
      <xdr:col>5</xdr:col>
      <xdr:colOff>530087</xdr:colOff>
      <xdr:row>10</xdr:row>
      <xdr:rowOff>91108</xdr:rowOff>
    </xdr:to>
    <xdr:cxnSp macro="">
      <xdr:nvCxnSpPr>
        <xdr:cNvPr id="56" name="Düz Ok Bağlayıcısı 55"/>
        <xdr:cNvCxnSpPr/>
      </xdr:nvCxnSpPr>
      <xdr:spPr>
        <a:xfrm>
          <a:off x="2559327" y="2020957"/>
          <a:ext cx="1408043" cy="36443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3" sqref="B13"/>
    </sheetView>
  </sheetViews>
  <sheetFormatPr defaultRowHeight="12.75"/>
  <cols>
    <col min="1" max="1" width="5.625" style="38" customWidth="1"/>
    <col min="2" max="2" width="40.5" style="38" customWidth="1"/>
    <col min="3" max="3" width="44.75" style="38" customWidth="1"/>
    <col min="4" max="16384" width="9" style="38"/>
  </cols>
  <sheetData>
    <row r="1" spans="1:256" ht="18">
      <c r="A1" s="57" t="s">
        <v>788</v>
      </c>
      <c r="B1" s="36"/>
      <c r="C1" s="37"/>
    </row>
    <row r="2" spans="1:256" ht="6.75" customHeight="1">
      <c r="A2" s="39"/>
    </row>
    <row r="3" spans="1:256">
      <c r="A3" s="51" t="s">
        <v>774</v>
      </c>
      <c r="B3" s="35" t="s">
        <v>783</v>
      </c>
      <c r="C3" s="40" t="s">
        <v>1055</v>
      </c>
    </row>
    <row r="4" spans="1:256">
      <c r="A4" s="51" t="s">
        <v>775</v>
      </c>
      <c r="B4" s="35" t="s">
        <v>441</v>
      </c>
      <c r="C4" s="41" t="s">
        <v>1070</v>
      </c>
    </row>
    <row r="5" spans="1:256">
      <c r="A5" s="51" t="s">
        <v>776</v>
      </c>
      <c r="B5" s="35" t="s">
        <v>440</v>
      </c>
      <c r="C5" s="40" t="s">
        <v>1071</v>
      </c>
    </row>
    <row r="6" spans="1:256">
      <c r="A6" s="51" t="s">
        <v>777</v>
      </c>
      <c r="B6" s="35" t="s">
        <v>772</v>
      </c>
      <c r="C6" s="42" t="s">
        <v>1068</v>
      </c>
    </row>
    <row r="7" spans="1:256">
      <c r="A7" s="51" t="s">
        <v>778</v>
      </c>
      <c r="B7" s="35" t="s">
        <v>773</v>
      </c>
      <c r="C7" s="42" t="s">
        <v>1072</v>
      </c>
    </row>
    <row r="9" spans="1:256" s="50" customFormat="1" ht="28.5">
      <c r="A9" s="126" t="s">
        <v>106</v>
      </c>
      <c r="B9" s="127"/>
      <c r="C9" s="12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32" t="s">
        <v>94</v>
      </c>
      <c r="B10" s="133"/>
      <c r="C10" s="134"/>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9.5">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29" t="s">
        <v>42</v>
      </c>
      <c r="B12" s="130"/>
      <c r="C12" s="131"/>
    </row>
    <row r="13" spans="1:256" ht="15">
      <c r="A13" s="43">
        <v>1</v>
      </c>
      <c r="B13" s="44" t="s">
        <v>779</v>
      </c>
      <c r="C13" s="45"/>
      <c r="D13" s="46"/>
    </row>
    <row r="14" spans="1:256">
      <c r="A14" s="47">
        <f>IF(AND('21_K_IK'!B9&lt;&gt;"",'21_K_IK'!C9&lt;&gt;""),1,0)</f>
        <v>1</v>
      </c>
      <c r="B14" s="58" t="s">
        <v>791</v>
      </c>
      <c r="D14" s="46"/>
    </row>
    <row r="15" spans="1:256">
      <c r="A15" s="107">
        <f>IF(AND('22_K_EK'!B9&lt;&gt;"",'22_K_EK'!C9&lt;&gt;""),1,0)</f>
        <v>1</v>
      </c>
      <c r="B15" s="108" t="s">
        <v>1050</v>
      </c>
      <c r="C15" s="109"/>
      <c r="D15" s="46"/>
    </row>
    <row r="16" spans="1:256">
      <c r="A16" s="48">
        <f>IF('24_K_YK'!B9&lt;&gt;"",1,0)</f>
        <v>1</v>
      </c>
      <c r="B16" s="58" t="s">
        <v>795</v>
      </c>
      <c r="D16" s="46"/>
    </row>
    <row r="17" spans="1:4" ht="15">
      <c r="A17" s="44">
        <v>2</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1039</v>
      </c>
      <c r="C22" s="49"/>
      <c r="D22" s="46"/>
    </row>
    <row r="23" spans="1:4">
      <c r="A23" s="48">
        <f>IF('36_P_Fr'!B9&lt;&gt;"",1,0)</f>
        <v>1</v>
      </c>
      <c r="B23" s="58" t="s">
        <v>1040</v>
      </c>
      <c r="C23" s="49"/>
      <c r="D23" s="46"/>
    </row>
    <row r="24" spans="1:4" ht="15">
      <c r="A24" s="44">
        <v>3</v>
      </c>
      <c r="B24" s="59" t="s">
        <v>433</v>
      </c>
      <c r="C24" s="45"/>
    </row>
    <row r="25" spans="1:4">
      <c r="A25" s="47">
        <f>IF(AND('38_P_İl'!B9&lt;&gt;"",'38_P_İl'!C9&lt;&gt;""),1,0)</f>
        <v>1</v>
      </c>
      <c r="B25" s="58" t="s">
        <v>111</v>
      </c>
    </row>
    <row r="26" spans="1:4">
      <c r="A26" s="47">
        <f>IF(AND('İletişim Akış Diyagramı'!B3&lt;&gt;"",'İletişim Akış Diyagramı'!B6&lt;&gt;"",'İletişim Akış Diyagramı'!D3&lt;&gt;""),1,0)</f>
        <v>1</v>
      </c>
      <c r="B26" s="58" t="s">
        <v>112</v>
      </c>
    </row>
    <row r="27" spans="1:4" ht="15">
      <c r="A27" s="44">
        <v>4</v>
      </c>
      <c r="B27" s="59" t="s">
        <v>807</v>
      </c>
      <c r="C27" s="45"/>
    </row>
    <row r="28" spans="1:4">
      <c r="A28" s="48">
        <f>IF(AND('5_IO'!B10&lt;&gt;"",'5_IO'!C10&lt;&gt;"",'5_IO'!D10&lt;&gt;"",'5_IO'!E10&lt;&gt;"",'5_IO'!F10&lt;&gt;""""),1,0)</f>
        <v>1</v>
      </c>
      <c r="B28" s="58" t="s">
        <v>439</v>
      </c>
    </row>
    <row r="29" spans="1:4" ht="15">
      <c r="A29" s="44">
        <v>5</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3:C7">
    <cfRule type="containsBlanks" dxfId="42" priority="4">
      <formula>LEN(TRIM(C3))=0</formula>
    </cfRule>
  </conditionalFormatting>
  <conditionalFormatting sqref="A30 A28 A14:A16 A18:A23 A25: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0" sqref="C10"/>
    </sheetView>
  </sheetViews>
  <sheetFormatPr defaultRowHeight="15"/>
  <cols>
    <col min="1" max="1" width="5" style="12" customWidth="1"/>
    <col min="2" max="2" width="60.625" style="34" customWidth="1"/>
    <col min="3" max="3" width="20.625" style="12" customWidth="1"/>
    <col min="4" max="16384" width="9" style="2"/>
  </cols>
  <sheetData>
    <row r="1" spans="1:4">
      <c r="A1" s="1" t="s">
        <v>784</v>
      </c>
      <c r="B1" s="148" t="str">
        <f>IF('1_GO'!C3="","",'1_GO'!C3)</f>
        <v>Milli Emlak Müdürlüğü İşlemler Süreç Grubu</v>
      </c>
      <c r="C1" s="149"/>
      <c r="D1" s="33" t="s">
        <v>808</v>
      </c>
    </row>
    <row r="2" spans="1:4">
      <c r="A2" s="1" t="s">
        <v>786</v>
      </c>
      <c r="B2" s="152" t="str">
        <f>IF('1_GO'!C4="","",'1_GO'!C4)</f>
        <v>Edinim</v>
      </c>
      <c r="C2" s="153"/>
    </row>
    <row r="3" spans="1:4">
      <c r="A3" s="1" t="s">
        <v>785</v>
      </c>
      <c r="B3" s="154" t="str">
        <f>IF('1_GO'!C5="","",'1_GO'!C5)</f>
        <v>Yıllık İzin İşlem Süreçleri</v>
      </c>
      <c r="C3" s="15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1078</v>
      </c>
      <c r="C9" s="12" t="s">
        <v>1076</v>
      </c>
    </row>
  </sheetData>
  <sheetProtection selectLockedCells="1"/>
  <mergeCells count="3">
    <mergeCell ref="B1:C1"/>
    <mergeCell ref="B2:C2"/>
    <mergeCell ref="B3:C3"/>
  </mergeCells>
  <phoneticPr fontId="35" type="noConversion"/>
  <conditionalFormatting sqref="B1:C3">
    <cfRule type="containsBlanks" dxfId="25" priority="2">
      <formula>LEN(TRIM(B1))=0</formula>
    </cfRule>
  </conditionalFormatting>
  <conditionalFormatting sqref="A9:C65536">
    <cfRule type="containsBlanks" dxfId="2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8" sqref="B18"/>
    </sheetView>
  </sheetViews>
  <sheetFormatPr defaultRowHeight="15"/>
  <cols>
    <col min="1" max="1" width="5" style="12" customWidth="1"/>
    <col min="2" max="2" width="90.6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Yıllık İzin İşlem Süreçleri</v>
      </c>
    </row>
    <row r="4" spans="1:3">
      <c r="A4" s="2"/>
      <c r="B4" s="2"/>
    </row>
    <row r="5" spans="1:3" ht="21.75">
      <c r="A5" s="6" t="s">
        <v>1037</v>
      </c>
      <c r="B5" s="8"/>
    </row>
    <row r="6" spans="1:3">
      <c r="A6" s="9"/>
      <c r="B6" s="11"/>
    </row>
    <row r="7" spans="1:3">
      <c r="A7" s="3"/>
      <c r="B7" s="2"/>
    </row>
    <row r="8" spans="1:3">
      <c r="A8" s="1" t="s">
        <v>782</v>
      </c>
      <c r="B8" s="1" t="s">
        <v>806</v>
      </c>
    </row>
    <row r="9" spans="1:3">
      <c r="A9" s="12">
        <v>1</v>
      </c>
      <c r="B9" s="12" t="s">
        <v>1058</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8" sqref="B18"/>
    </sheetView>
  </sheetViews>
  <sheetFormatPr defaultRowHeight="15"/>
  <cols>
    <col min="1" max="1" width="5" style="12" customWidth="1"/>
    <col min="2" max="2" width="90.6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Yıllık İzin İşlem Süreçleri</v>
      </c>
    </row>
    <row r="4" spans="1:3">
      <c r="A4" s="2"/>
      <c r="B4" s="2"/>
    </row>
    <row r="5" spans="1:3" ht="21.75">
      <c r="A5" s="6" t="s">
        <v>1038</v>
      </c>
      <c r="B5" s="8"/>
    </row>
    <row r="6" spans="1:3">
      <c r="A6" s="9"/>
      <c r="B6" s="11"/>
    </row>
    <row r="7" spans="1:3">
      <c r="A7" s="3"/>
      <c r="B7" s="2"/>
    </row>
    <row r="8" spans="1:3">
      <c r="A8" s="1" t="s">
        <v>782</v>
      </c>
      <c r="B8" s="1" t="s">
        <v>805</v>
      </c>
    </row>
    <row r="9" spans="1:3">
      <c r="A9" s="12">
        <v>1</v>
      </c>
      <c r="B9" s="12" t="s">
        <v>1077</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F22" sqref="F22"/>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4"/>
  </cols>
  <sheetData>
    <row r="1" spans="1:13">
      <c r="A1" s="1" t="s">
        <v>784</v>
      </c>
      <c r="B1" s="156" t="str">
        <f>IF('1_GO'!C3="","",'1_GO'!C3)</f>
        <v>Milli Emlak Müdürlüğü İşlemler Süreç Grubu</v>
      </c>
      <c r="C1" s="156"/>
      <c r="D1" s="156"/>
      <c r="E1" s="33" t="s">
        <v>808</v>
      </c>
      <c r="F1" s="14"/>
      <c r="G1" s="14"/>
      <c r="H1" s="14"/>
      <c r="I1" s="14"/>
      <c r="J1" s="14"/>
      <c r="K1" s="14"/>
      <c r="L1" s="14"/>
      <c r="M1" s="14"/>
    </row>
    <row r="2" spans="1:13">
      <c r="A2" s="1" t="s">
        <v>786</v>
      </c>
      <c r="B2" s="157" t="str">
        <f>IF('1_GO'!C4="","",'1_GO'!C4)</f>
        <v>Edinim</v>
      </c>
      <c r="C2" s="157"/>
      <c r="D2" s="157"/>
      <c r="E2" s="14"/>
      <c r="F2" s="14"/>
      <c r="G2" s="14"/>
      <c r="H2" s="14"/>
      <c r="I2" s="14"/>
      <c r="J2" s="14"/>
      <c r="K2" s="14"/>
      <c r="L2" s="14"/>
      <c r="M2" s="14"/>
    </row>
    <row r="3" spans="1:13">
      <c r="A3" s="1" t="s">
        <v>785</v>
      </c>
      <c r="B3" s="158" t="str">
        <f>IF('1_GO'!C5="","",'1_GO'!C5)</f>
        <v>Yıllık İzin İşlem Süreçleri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0" t="s">
        <v>782</v>
      </c>
      <c r="B8" s="30" t="s">
        <v>809</v>
      </c>
      <c r="C8" s="30" t="s">
        <v>810</v>
      </c>
      <c r="D8" s="30" t="s">
        <v>811</v>
      </c>
      <c r="E8" s="30" t="s">
        <v>1051</v>
      </c>
      <c r="F8" s="30" t="s">
        <v>812</v>
      </c>
      <c r="G8" s="30" t="s">
        <v>813</v>
      </c>
      <c r="H8" s="31" t="s">
        <v>814</v>
      </c>
      <c r="I8" s="31" t="s">
        <v>815</v>
      </c>
      <c r="J8" s="31" t="s">
        <v>816</v>
      </c>
      <c r="K8" s="29" t="s">
        <v>817</v>
      </c>
      <c r="L8" s="29" t="s">
        <v>818</v>
      </c>
      <c r="M8" s="32" t="s">
        <v>819</v>
      </c>
    </row>
    <row r="9" spans="1:13" ht="66">
      <c r="A9" s="28">
        <v>1</v>
      </c>
      <c r="B9" s="28" t="s">
        <v>1087</v>
      </c>
      <c r="C9" s="28" t="s">
        <v>1076</v>
      </c>
      <c r="D9" s="28" t="s">
        <v>1090</v>
      </c>
      <c r="E9" s="28" t="s">
        <v>1073</v>
      </c>
      <c r="F9" s="28" t="s">
        <v>1091</v>
      </c>
      <c r="G9" s="28" t="s">
        <v>1059</v>
      </c>
      <c r="H9" s="28" t="s">
        <v>1059</v>
      </c>
      <c r="I9" s="104" t="s">
        <v>1092</v>
      </c>
      <c r="J9" s="28" t="s">
        <v>1093</v>
      </c>
      <c r="K9" s="21" t="s">
        <v>1094</v>
      </c>
      <c r="L9" s="21" t="s">
        <v>1095</v>
      </c>
      <c r="M9" s="106" t="s">
        <v>1096</v>
      </c>
    </row>
    <row r="10" spans="1:13" ht="66">
      <c r="A10" s="28">
        <v>2</v>
      </c>
      <c r="B10" s="28" t="s">
        <v>1088</v>
      </c>
      <c r="C10" s="28" t="s">
        <v>1076</v>
      </c>
      <c r="D10" s="28" t="s">
        <v>1090</v>
      </c>
      <c r="E10" s="28" t="s">
        <v>1073</v>
      </c>
      <c r="F10" s="28" t="s">
        <v>1091</v>
      </c>
      <c r="G10" s="28" t="s">
        <v>1059</v>
      </c>
      <c r="H10" s="28" t="s">
        <v>1059</v>
      </c>
      <c r="I10" s="104" t="s">
        <v>1092</v>
      </c>
      <c r="J10" s="28" t="s">
        <v>1093</v>
      </c>
      <c r="K10" s="21" t="s">
        <v>1094</v>
      </c>
      <c r="L10" s="21" t="s">
        <v>1095</v>
      </c>
      <c r="M10" s="106" t="s">
        <v>1096</v>
      </c>
    </row>
    <row r="11" spans="1:13" ht="66">
      <c r="A11" s="28">
        <v>3</v>
      </c>
      <c r="B11" s="28" t="s">
        <v>1089</v>
      </c>
      <c r="C11" s="28" t="s">
        <v>1076</v>
      </c>
      <c r="D11" s="28" t="s">
        <v>1090</v>
      </c>
      <c r="E11" s="28" t="s">
        <v>1073</v>
      </c>
      <c r="F11" s="28" t="s">
        <v>1091</v>
      </c>
      <c r="G11" s="28" t="s">
        <v>1059</v>
      </c>
      <c r="H11" s="28" t="s">
        <v>1059</v>
      </c>
      <c r="I11" s="104" t="s">
        <v>1092</v>
      </c>
      <c r="J11" s="28" t="s">
        <v>1093</v>
      </c>
      <c r="K11" s="21" t="s">
        <v>1094</v>
      </c>
      <c r="L11" s="21" t="s">
        <v>1095</v>
      </c>
      <c r="M11" s="106" t="s">
        <v>1096</v>
      </c>
    </row>
    <row r="12" spans="1:13">
      <c r="A12" s="28"/>
      <c r="M12" s="106"/>
    </row>
    <row r="13" spans="1:13">
      <c r="A13" s="28"/>
      <c r="M13" s="106"/>
    </row>
    <row r="14" spans="1:13">
      <c r="A14" s="28"/>
      <c r="M14" s="106"/>
    </row>
    <row r="15" spans="1:13" ht="15" customHeight="1">
      <c r="A15" s="28"/>
      <c r="M15" s="106"/>
    </row>
    <row r="16" spans="1:13">
      <c r="A16" s="28"/>
      <c r="M16" s="106"/>
    </row>
    <row r="17" spans="1:13">
      <c r="A17" s="28"/>
      <c r="M17" s="106"/>
    </row>
    <row r="18" spans="1:13">
      <c r="A18" s="28"/>
      <c r="M18" s="106"/>
    </row>
    <row r="19" spans="1:13">
      <c r="A19" s="28"/>
      <c r="M19" s="106"/>
    </row>
    <row r="20" spans="1:13">
      <c r="A20" s="28"/>
      <c r="M20" s="106"/>
    </row>
    <row r="21" spans="1:13">
      <c r="A21" s="28"/>
      <c r="M21" s="106"/>
    </row>
    <row r="22" spans="1:13">
      <c r="A22" s="28"/>
      <c r="M22" s="106"/>
    </row>
    <row r="23" spans="1:13">
      <c r="A23" s="28"/>
      <c r="M23" s="106"/>
    </row>
    <row r="24" spans="1:13">
      <c r="A24" s="28"/>
      <c r="M24" s="106"/>
    </row>
    <row r="25" spans="1:13">
      <c r="A25" s="28"/>
      <c r="M25" s="106"/>
    </row>
    <row r="26" spans="1:13" ht="18" thickBot="1">
      <c r="A26" s="28"/>
      <c r="M26" s="106"/>
    </row>
    <row r="27" spans="1:13" ht="18" thickBot="1">
      <c r="A27" s="159" t="s">
        <v>1097</v>
      </c>
      <c r="B27" s="160"/>
      <c r="C27" s="161"/>
      <c r="D27" s="112"/>
      <c r="E27" s="159" t="s">
        <v>1098</v>
      </c>
      <c r="F27" s="160"/>
      <c r="G27" s="160"/>
      <c r="H27" s="160"/>
      <c r="I27" s="161"/>
      <c r="J27" s="112"/>
      <c r="K27" s="112"/>
      <c r="L27" s="162"/>
      <c r="M27" s="112"/>
    </row>
    <row r="28" spans="1:13">
      <c r="A28" s="164"/>
      <c r="B28" s="165"/>
      <c r="C28" s="166"/>
      <c r="D28" s="112"/>
      <c r="E28" s="164"/>
      <c r="F28" s="165"/>
      <c r="G28" s="165"/>
      <c r="H28" s="165"/>
      <c r="I28" s="166"/>
      <c r="J28" s="112"/>
      <c r="K28" s="112"/>
      <c r="L28" s="163"/>
      <c r="M28" s="112"/>
    </row>
    <row r="29" spans="1:13" ht="18" thickBot="1">
      <c r="A29" s="167"/>
      <c r="B29" s="168"/>
      <c r="C29" s="169"/>
      <c r="D29" s="112"/>
      <c r="E29" s="167"/>
      <c r="F29" s="168"/>
      <c r="G29" s="168"/>
      <c r="H29" s="168"/>
      <c r="I29" s="169"/>
      <c r="J29" s="112"/>
      <c r="K29" s="112"/>
      <c r="L29" s="163"/>
      <c r="M29" s="112"/>
    </row>
    <row r="30" spans="1:13">
      <c r="A30" s="110"/>
      <c r="B30" s="110"/>
      <c r="C30" s="110"/>
      <c r="D30" s="110"/>
      <c r="E30" s="110"/>
      <c r="F30" s="110"/>
      <c r="G30" s="110"/>
      <c r="H30" s="110"/>
      <c r="I30" s="110"/>
      <c r="J30" s="110"/>
      <c r="K30" s="110"/>
      <c r="L30" s="110"/>
      <c r="M30" s="113"/>
    </row>
    <row r="31" spans="1:13">
      <c r="A31" s="28"/>
      <c r="M31" s="106"/>
    </row>
    <row r="32" spans="1:13">
      <c r="A32" s="28"/>
      <c r="M32" s="106"/>
    </row>
    <row r="33" spans="1:13">
      <c r="A33" s="28"/>
      <c r="M33" s="106"/>
    </row>
    <row r="34" spans="1:13">
      <c r="A34" s="28"/>
      <c r="M34" s="106"/>
    </row>
    <row r="35" spans="1:13">
      <c r="A35" s="28"/>
      <c r="M35" s="106"/>
    </row>
    <row r="36" spans="1:13">
      <c r="A36" s="28"/>
      <c r="M36" s="106"/>
    </row>
    <row r="37" spans="1:13">
      <c r="A37" s="28"/>
      <c r="M37" s="106"/>
    </row>
    <row r="38" spans="1:13">
      <c r="A38" s="28"/>
      <c r="M38" s="106"/>
    </row>
    <row r="39" spans="1:13">
      <c r="A39" s="28"/>
      <c r="M39" s="106"/>
    </row>
    <row r="40" spans="1:13">
      <c r="A40" s="28"/>
      <c r="M40" s="106"/>
    </row>
    <row r="41" spans="1:13">
      <c r="A41" s="28"/>
      <c r="M41" s="106"/>
    </row>
    <row r="42" spans="1:13">
      <c r="A42" s="28"/>
      <c r="M42" s="106"/>
    </row>
    <row r="43" spans="1:13">
      <c r="A43" s="28"/>
      <c r="M43" s="106"/>
    </row>
    <row r="44" spans="1:13">
      <c r="A44" s="28"/>
      <c r="M44" s="106"/>
    </row>
    <row r="45" spans="1:13">
      <c r="A45" s="28"/>
      <c r="M45" s="106"/>
    </row>
    <row r="46" spans="1:13">
      <c r="A46" s="28"/>
      <c r="M46" s="106"/>
    </row>
    <row r="47" spans="1:13" ht="18" thickBot="1">
      <c r="A47" s="28"/>
      <c r="M47" s="106"/>
    </row>
    <row r="48" spans="1:13" ht="18" thickBot="1">
      <c r="A48" s="159"/>
      <c r="B48" s="160"/>
      <c r="C48" s="161"/>
      <c r="D48" s="112"/>
      <c r="E48" s="159"/>
      <c r="F48" s="160"/>
      <c r="G48" s="160"/>
      <c r="H48" s="160"/>
      <c r="I48" s="161"/>
      <c r="J48" s="112"/>
      <c r="K48" s="112"/>
      <c r="L48" s="162"/>
      <c r="M48" s="112"/>
    </row>
    <row r="49" spans="1:13">
      <c r="A49" s="164"/>
      <c r="B49" s="165"/>
      <c r="C49" s="166"/>
      <c r="D49" s="112"/>
      <c r="E49" s="164"/>
      <c r="F49" s="165"/>
      <c r="G49" s="165"/>
      <c r="H49" s="165"/>
      <c r="I49" s="166"/>
      <c r="J49" s="112"/>
      <c r="K49" s="112"/>
      <c r="L49" s="163"/>
      <c r="M49" s="112"/>
    </row>
    <row r="50" spans="1:13" ht="18" thickBot="1">
      <c r="A50" s="167"/>
      <c r="B50" s="168"/>
      <c r="C50" s="169"/>
      <c r="D50" s="112"/>
      <c r="E50" s="167"/>
      <c r="F50" s="168"/>
      <c r="G50" s="168"/>
      <c r="H50" s="168"/>
      <c r="I50" s="169"/>
      <c r="J50" s="112"/>
      <c r="K50" s="112"/>
      <c r="L50" s="163"/>
      <c r="M50" s="112"/>
    </row>
    <row r="51" spans="1:13">
      <c r="A51" s="28"/>
      <c r="M51" s="106"/>
    </row>
    <row r="52" spans="1:13">
      <c r="A52" s="28"/>
      <c r="M52" s="106"/>
    </row>
    <row r="53" spans="1:13">
      <c r="A53" s="28"/>
      <c r="M53" s="106"/>
    </row>
    <row r="54" spans="1:13">
      <c r="A54" s="28"/>
      <c r="M54" s="106"/>
    </row>
    <row r="55" spans="1:13">
      <c r="A55" s="28"/>
      <c r="M55" s="106"/>
    </row>
    <row r="56" spans="1:13">
      <c r="A56" s="28"/>
      <c r="M56" s="106"/>
    </row>
    <row r="57" spans="1:13">
      <c r="A57" s="28"/>
      <c r="M57" s="106"/>
    </row>
    <row r="58" spans="1:13">
      <c r="A58" s="28"/>
      <c r="M58" s="106"/>
    </row>
    <row r="59" spans="1:13">
      <c r="A59" s="28"/>
      <c r="M59" s="106"/>
    </row>
    <row r="60" spans="1:13">
      <c r="A60" s="28"/>
      <c r="M60" s="106"/>
    </row>
    <row r="61" spans="1:13">
      <c r="A61" s="28"/>
      <c r="M61" s="106"/>
    </row>
    <row r="62" spans="1:13">
      <c r="A62" s="28"/>
      <c r="M62" s="106"/>
    </row>
    <row r="63" spans="1:13">
      <c r="A63" s="28"/>
      <c r="M63" s="106"/>
    </row>
    <row r="64" spans="1:13">
      <c r="A64" s="28"/>
      <c r="M64" s="106"/>
    </row>
    <row r="65" spans="1:13">
      <c r="A65" s="28"/>
      <c r="M65" s="106"/>
    </row>
    <row r="66" spans="1:13">
      <c r="A66" s="28"/>
      <c r="M66" s="106"/>
    </row>
    <row r="67" spans="1:13">
      <c r="A67" s="28"/>
      <c r="M67" s="106"/>
    </row>
    <row r="68" spans="1:13" ht="18" thickBot="1">
      <c r="A68" s="28"/>
      <c r="M68" s="106"/>
    </row>
    <row r="69" spans="1:13" ht="18" thickBot="1">
      <c r="A69" s="159"/>
      <c r="B69" s="160"/>
      <c r="C69" s="161"/>
      <c r="D69" s="112"/>
      <c r="E69" s="159"/>
      <c r="F69" s="160"/>
      <c r="G69" s="160"/>
      <c r="H69" s="160"/>
      <c r="I69" s="161"/>
      <c r="J69" s="112"/>
      <c r="K69" s="112"/>
      <c r="L69" s="162"/>
      <c r="M69" s="112"/>
    </row>
    <row r="70" spans="1:13">
      <c r="A70" s="164"/>
      <c r="B70" s="165"/>
      <c r="C70" s="166"/>
      <c r="D70" s="112"/>
      <c r="E70" s="164"/>
      <c r="F70" s="165"/>
      <c r="G70" s="165"/>
      <c r="H70" s="165"/>
      <c r="I70" s="166"/>
      <c r="J70" s="112"/>
      <c r="K70" s="112"/>
      <c r="L70" s="163"/>
      <c r="M70" s="112"/>
    </row>
    <row r="71" spans="1:13" ht="18" thickBot="1">
      <c r="A71" s="167"/>
      <c r="B71" s="168"/>
      <c r="C71" s="169"/>
      <c r="D71" s="112"/>
      <c r="E71" s="167"/>
      <c r="F71" s="168"/>
      <c r="G71" s="168"/>
      <c r="H71" s="168"/>
      <c r="I71" s="169"/>
      <c r="J71" s="112"/>
      <c r="K71" s="112"/>
      <c r="L71" s="163"/>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9" priority="4">
      <formula>LEN(TRIM(B1))=0</formula>
    </cfRule>
  </conditionalFormatting>
  <conditionalFormatting sqref="A4231:M65438 A30:M47 A51:M68 A9:M26">
    <cfRule type="containsBlanks" dxfId="1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D33" sqref="D33"/>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4"/>
  </cols>
  <sheetData>
    <row r="1" spans="1:6">
      <c r="A1" s="1" t="s">
        <v>784</v>
      </c>
      <c r="B1" s="156" t="str">
        <f>IF('1_GO'!C3="","",'1_GO'!C3)</f>
        <v>Milli Emlak Müdürlüğü İşlemler Süreç Grubu</v>
      </c>
      <c r="C1" s="156"/>
      <c r="D1" s="156"/>
      <c r="E1" s="33" t="s">
        <v>808</v>
      </c>
      <c r="F1" s="14"/>
    </row>
    <row r="2" spans="1:6">
      <c r="A2" s="1" t="s">
        <v>786</v>
      </c>
      <c r="B2" s="157" t="str">
        <f>IF('1_GO'!C4="","",'1_GO'!C4)</f>
        <v>Edinim</v>
      </c>
      <c r="C2" s="157"/>
      <c r="D2" s="157"/>
      <c r="E2" s="14"/>
      <c r="F2" s="14"/>
    </row>
    <row r="3" spans="1:6">
      <c r="A3" s="1" t="s">
        <v>785</v>
      </c>
      <c r="B3" s="158" t="str">
        <f>IF('1_GO'!C5="","",'1_GO'!C5)</f>
        <v>Yıllık İzin İşlem Süreçleri</v>
      </c>
      <c r="C3" s="158"/>
      <c r="D3" s="158"/>
      <c r="E3" s="14"/>
      <c r="F3" s="14"/>
    </row>
    <row r="4" spans="1:6">
      <c r="A4" s="2"/>
      <c r="B4" s="2"/>
      <c r="C4" s="2"/>
      <c r="D4" s="14"/>
      <c r="E4" s="14"/>
      <c r="F4" s="14"/>
    </row>
    <row r="5" spans="1:6" ht="21.75">
      <c r="A5" s="6" t="s">
        <v>109</v>
      </c>
      <c r="B5" s="7"/>
      <c r="C5" s="7"/>
      <c r="D5" s="16"/>
      <c r="E5" s="170" t="s">
        <v>113</v>
      </c>
      <c r="F5" s="14"/>
    </row>
    <row r="6" spans="1:6">
      <c r="A6" s="9"/>
      <c r="B6" s="10"/>
      <c r="C6" s="10"/>
      <c r="D6" s="17"/>
      <c r="E6" s="171"/>
      <c r="F6" s="14"/>
    </row>
    <row r="7" spans="1:6">
      <c r="A7" s="14"/>
      <c r="B7" s="14"/>
      <c r="C7" s="14"/>
      <c r="D7" s="14"/>
      <c r="E7" s="14"/>
      <c r="F7" s="14"/>
    </row>
    <row r="8" spans="1:6">
      <c r="A8" s="1" t="s">
        <v>782</v>
      </c>
      <c r="B8" s="15" t="s">
        <v>1041</v>
      </c>
      <c r="C8" s="15" t="s">
        <v>1042</v>
      </c>
      <c r="D8" s="15" t="s">
        <v>108</v>
      </c>
      <c r="E8" s="15" t="s">
        <v>107</v>
      </c>
      <c r="F8" s="15" t="s">
        <v>110</v>
      </c>
    </row>
    <row r="9" spans="1:6">
      <c r="A9" s="27">
        <v>1</v>
      </c>
      <c r="B9" s="28" t="s">
        <v>1079</v>
      </c>
      <c r="C9" s="28" t="s">
        <v>1080</v>
      </c>
      <c r="D9" s="28" t="s">
        <v>1060</v>
      </c>
      <c r="E9" s="28" t="s">
        <v>1061</v>
      </c>
      <c r="F9" s="28" t="s">
        <v>1062</v>
      </c>
    </row>
    <row r="10" spans="1:6">
      <c r="A10" s="27">
        <v>2</v>
      </c>
      <c r="B10" s="28" t="s">
        <v>1080</v>
      </c>
      <c r="C10" s="28" t="s">
        <v>1081</v>
      </c>
      <c r="D10" s="28" t="s">
        <v>1060</v>
      </c>
      <c r="E10" s="28" t="s">
        <v>1061</v>
      </c>
      <c r="F10" s="28" t="s">
        <v>1062</v>
      </c>
    </row>
    <row r="11" spans="1:6">
      <c r="A11" s="27">
        <v>3</v>
      </c>
      <c r="B11" s="28" t="s">
        <v>1081</v>
      </c>
      <c r="C11" s="28" t="s">
        <v>1059</v>
      </c>
      <c r="D11" s="28" t="s">
        <v>1060</v>
      </c>
      <c r="E11" s="28" t="s">
        <v>1061</v>
      </c>
      <c r="F11" s="28" t="s">
        <v>1062</v>
      </c>
    </row>
    <row r="12" spans="1:6">
      <c r="A12" s="27">
        <v>4</v>
      </c>
      <c r="B12" s="28" t="s">
        <v>1059</v>
      </c>
      <c r="C12" s="28" t="s">
        <v>1084</v>
      </c>
      <c r="D12" s="28" t="s">
        <v>1060</v>
      </c>
      <c r="E12" s="28" t="s">
        <v>1061</v>
      </c>
      <c r="F12" s="28" t="s">
        <v>1062</v>
      </c>
    </row>
    <row r="13" spans="1:6">
      <c r="A13" s="27">
        <v>5</v>
      </c>
      <c r="B13" s="28" t="s">
        <v>1059</v>
      </c>
      <c r="C13" s="28" t="s">
        <v>1085</v>
      </c>
      <c r="D13" s="28" t="s">
        <v>1060</v>
      </c>
      <c r="E13" s="28" t="s">
        <v>1061</v>
      </c>
      <c r="F13" s="28" t="s">
        <v>1062</v>
      </c>
    </row>
  </sheetData>
  <sheetProtection formatCells="0" selectLockedCells="1"/>
  <mergeCells count="4">
    <mergeCell ref="B1:D1"/>
    <mergeCell ref="B2:D2"/>
    <mergeCell ref="B3:D3"/>
    <mergeCell ref="E5:E6"/>
  </mergeCells>
  <phoneticPr fontId="35" type="noConversion"/>
  <conditionalFormatting sqref="B1:B3">
    <cfRule type="containsBlanks" dxfId="17" priority="3">
      <formula>LEN(TRIM(B1))=0</formula>
    </cfRule>
  </conditionalFormatting>
  <conditionalFormatting sqref="A12:C12 A13:F65536">
    <cfRule type="containsBlanks" dxfId="16" priority="2">
      <formula>LEN(TRIM(A12))=0</formula>
    </cfRule>
  </conditionalFormatting>
  <conditionalFormatting sqref="A9:F11 D12:F12">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7" sqref="D7"/>
    </sheetView>
  </sheetViews>
  <sheetFormatPr defaultRowHeight="17.25"/>
  <sheetData>
    <row r="1" spans="1:11" ht="27.75">
      <c r="A1" s="172" t="s">
        <v>1082</v>
      </c>
      <c r="B1" s="172"/>
      <c r="C1" s="172"/>
      <c r="D1" s="172"/>
      <c r="E1" s="172"/>
      <c r="F1" s="172"/>
      <c r="G1" s="172"/>
      <c r="H1" s="172"/>
      <c r="I1" s="33" t="s">
        <v>808</v>
      </c>
    </row>
    <row r="3" spans="1:11">
      <c r="B3" s="118">
        <v>3333</v>
      </c>
      <c r="C3" s="87"/>
      <c r="D3" s="117">
        <v>55555</v>
      </c>
      <c r="E3" s="87"/>
      <c r="F3" s="87"/>
      <c r="G3" s="87"/>
      <c r="H3" s="87"/>
    </row>
    <row r="4" spans="1:11">
      <c r="B4" s="87"/>
      <c r="C4" s="87"/>
      <c r="D4" s="87"/>
      <c r="E4" s="87"/>
      <c r="F4" s="87"/>
      <c r="G4" s="87"/>
      <c r="H4" s="87"/>
      <c r="K4" s="33"/>
    </row>
    <row r="5" spans="1:11">
      <c r="B5" s="87"/>
      <c r="C5" s="87"/>
      <c r="D5" s="87"/>
      <c r="E5" s="87"/>
      <c r="F5" s="87"/>
      <c r="G5" s="87"/>
      <c r="H5" s="87"/>
    </row>
    <row r="6" spans="1:11">
      <c r="B6" s="118">
        <v>2222</v>
      </c>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F17" sqref="F17"/>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4"/>
  </cols>
  <sheetData>
    <row r="1" spans="1:7">
      <c r="A1" s="1" t="s">
        <v>784</v>
      </c>
      <c r="B1" s="156" t="str">
        <f>IF('1_GO'!C3="","",'1_GO'!C3)</f>
        <v>Milli Emlak Müdürlüğü İşlemler Süreç Grubu</v>
      </c>
      <c r="C1" s="156"/>
      <c r="D1" s="156"/>
      <c r="E1" s="33" t="s">
        <v>808</v>
      </c>
      <c r="F1" s="14"/>
      <c r="G1" s="14"/>
    </row>
    <row r="2" spans="1:7">
      <c r="A2" s="1" t="s">
        <v>786</v>
      </c>
      <c r="B2" s="173" t="str">
        <f>IF('1_GO'!C4="","",'1_GO'!C4)</f>
        <v>Edinim</v>
      </c>
      <c r="C2" s="173"/>
      <c r="D2" s="173"/>
      <c r="E2" s="14"/>
      <c r="F2" s="14"/>
      <c r="G2" s="14"/>
    </row>
    <row r="3" spans="1:7">
      <c r="A3" s="1" t="s">
        <v>785</v>
      </c>
      <c r="B3" s="173" t="str">
        <f>IF('1_GO'!C5="","",'1_GO'!C5)</f>
        <v>Yıllık İzin İşlem Süreçleri</v>
      </c>
      <c r="C3" s="173"/>
      <c r="D3" s="17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6" t="s">
        <v>411</v>
      </c>
      <c r="B8" s="26" t="s">
        <v>412</v>
      </c>
      <c r="C8" s="26" t="s">
        <v>413</v>
      </c>
      <c r="D8" s="26" t="s">
        <v>414</v>
      </c>
      <c r="E8" s="26" t="s">
        <v>415</v>
      </c>
      <c r="F8" s="26" t="s">
        <v>416</v>
      </c>
      <c r="G8" s="26" t="s">
        <v>417</v>
      </c>
    </row>
    <row r="9" spans="1:7" ht="75.75">
      <c r="A9" s="1" t="s">
        <v>782</v>
      </c>
      <c r="B9" s="15" t="s">
        <v>418</v>
      </c>
      <c r="C9" s="15" t="s">
        <v>419</v>
      </c>
      <c r="D9" s="15" t="s">
        <v>420</v>
      </c>
      <c r="E9" s="15" t="s">
        <v>421</v>
      </c>
      <c r="F9" s="15" t="s">
        <v>422</v>
      </c>
      <c r="G9" s="15" t="s">
        <v>423</v>
      </c>
    </row>
    <row r="10" spans="1:7">
      <c r="A10" s="27">
        <v>1</v>
      </c>
      <c r="B10" s="28" t="s">
        <v>1063</v>
      </c>
      <c r="C10" s="28" t="s">
        <v>1076</v>
      </c>
      <c r="D10" s="28" t="s">
        <v>1064</v>
      </c>
      <c r="E10" s="28" t="s">
        <v>1076</v>
      </c>
      <c r="F10" s="28" t="s">
        <v>1076</v>
      </c>
      <c r="G10" s="28">
        <v>0</v>
      </c>
    </row>
  </sheetData>
  <sheetProtection formatCells="0" selectLockedCells="1"/>
  <mergeCells count="3">
    <mergeCell ref="B1:D1"/>
    <mergeCell ref="B2:D2"/>
    <mergeCell ref="B3:D3"/>
  </mergeCells>
  <phoneticPr fontId="35" type="noConversion"/>
  <conditionalFormatting sqref="B1:B3">
    <cfRule type="containsBlanks" dxfId="14" priority="2">
      <formula>LEN(TRIM(B1))=0</formula>
    </cfRule>
  </conditionalFormatting>
  <conditionalFormatting sqref="A10:G65536">
    <cfRule type="containsBlanks" dxfId="1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14" sqref="D14"/>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4"/>
  </cols>
  <sheetData>
    <row r="1" spans="1:6">
      <c r="A1" s="1" t="s">
        <v>784</v>
      </c>
      <c r="B1" s="156" t="str">
        <f>IF('1_GO'!C3="","",'1_GO'!C3)</f>
        <v>Milli Emlak Müdürlüğü İşlemler Süreç Grubu</v>
      </c>
      <c r="C1" s="156"/>
      <c r="D1" s="156"/>
      <c r="E1" s="33" t="s">
        <v>808</v>
      </c>
      <c r="F1" s="14"/>
    </row>
    <row r="2" spans="1:6">
      <c r="A2" s="1" t="s">
        <v>786</v>
      </c>
      <c r="B2" s="173" t="str">
        <f>IF('1_GO'!C4="","",'1_GO'!C4)</f>
        <v>Edinim</v>
      </c>
      <c r="C2" s="173"/>
      <c r="D2" s="173"/>
      <c r="E2" s="14"/>
      <c r="F2" s="14"/>
    </row>
    <row r="3" spans="1:6">
      <c r="A3" s="1" t="s">
        <v>785</v>
      </c>
      <c r="B3" s="173" t="str">
        <f>IF('1_GO'!C5="","",'1_GO'!C5)</f>
        <v>Yıllık İzin İşlem Süreçleri</v>
      </c>
      <c r="C3" s="173"/>
      <c r="D3" s="17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6" t="s">
        <v>425</v>
      </c>
      <c r="B8" s="26" t="s">
        <v>426</v>
      </c>
      <c r="C8" s="26" t="s">
        <v>427</v>
      </c>
      <c r="D8" s="26" t="s">
        <v>428</v>
      </c>
      <c r="E8" s="26" t="s">
        <v>429</v>
      </c>
      <c r="F8" s="26" t="s">
        <v>430</v>
      </c>
    </row>
    <row r="9" spans="1:6" ht="30.75">
      <c r="A9" s="1" t="s">
        <v>782</v>
      </c>
      <c r="B9" s="15" t="s">
        <v>434</v>
      </c>
      <c r="C9" s="15" t="s">
        <v>435</v>
      </c>
      <c r="D9" s="15" t="s">
        <v>436</v>
      </c>
      <c r="E9" s="15" t="s">
        <v>437</v>
      </c>
      <c r="F9" s="15" t="s">
        <v>438</v>
      </c>
    </row>
    <row r="10" spans="1:6">
      <c r="A10" s="27">
        <v>1</v>
      </c>
      <c r="B10" s="27" t="s">
        <v>1065</v>
      </c>
      <c r="C10" s="27" t="s">
        <v>1083</v>
      </c>
      <c r="D10" s="27" t="s">
        <v>1066</v>
      </c>
      <c r="E10" s="27" t="s">
        <v>1053</v>
      </c>
      <c r="F10" s="27" t="s">
        <v>1067</v>
      </c>
    </row>
  </sheetData>
  <sheetProtection selectLockedCells="1"/>
  <mergeCells count="3">
    <mergeCell ref="B1:D1"/>
    <mergeCell ref="B2:D2"/>
    <mergeCell ref="B3:D3"/>
  </mergeCells>
  <phoneticPr fontId="35" type="noConversion"/>
  <conditionalFormatting sqref="B1:B3">
    <cfRule type="containsBlanks" dxfId="12" priority="2">
      <formula>LEN(TRIM(B1))=0</formula>
    </cfRule>
  </conditionalFormatting>
  <conditionalFormatting sqref="A10:F65536">
    <cfRule type="containsBlanks" dxfId="11"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5" t="s">
        <v>409</v>
      </c>
    </row>
    <row r="2" spans="1:5" ht="76.5">
      <c r="A2" s="21" t="s">
        <v>790</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123" customFormat="1" ht="51">
      <c r="A25" s="122" t="s">
        <v>896</v>
      </c>
      <c r="B25" s="123" t="s">
        <v>897</v>
      </c>
      <c r="C25" s="123" t="s">
        <v>898</v>
      </c>
      <c r="D25" s="123" t="s">
        <v>899</v>
      </c>
    </row>
    <row r="26" spans="1:4" ht="51">
      <c r="A26" s="21" t="s">
        <v>900</v>
      </c>
      <c r="B26" s="22" t="s">
        <v>901</v>
      </c>
      <c r="C26" s="22" t="s">
        <v>902</v>
      </c>
      <c r="D26" s="22" t="s">
        <v>903</v>
      </c>
    </row>
    <row r="27" spans="1:4" ht="38.25">
      <c r="A27" s="21" t="s">
        <v>904</v>
      </c>
      <c r="B27" s="22" t="s">
        <v>905</v>
      </c>
      <c r="C27" s="22" t="s">
        <v>906</v>
      </c>
      <c r="D27" s="22" t="s">
        <v>907</v>
      </c>
    </row>
    <row r="28" spans="1:4" ht="63.75">
      <c r="A28" s="174" t="s">
        <v>908</v>
      </c>
      <c r="B28" s="22" t="s">
        <v>909</v>
      </c>
      <c r="C28" s="22" t="s">
        <v>910</v>
      </c>
      <c r="D28" s="22" t="s">
        <v>911</v>
      </c>
    </row>
    <row r="29" spans="1:4" ht="63.75">
      <c r="A29" s="175"/>
      <c r="B29" s="22" t="s">
        <v>912</v>
      </c>
      <c r="C29" s="22" t="s">
        <v>910</v>
      </c>
      <c r="D29" s="22" t="s">
        <v>911</v>
      </c>
    </row>
    <row r="30" spans="1:4" ht="51">
      <c r="A30" s="176"/>
      <c r="B30" s="22" t="s">
        <v>913</v>
      </c>
      <c r="C30" s="22" t="s">
        <v>914</v>
      </c>
      <c r="D30" s="22" t="s">
        <v>915</v>
      </c>
    </row>
    <row r="31" spans="1:4" ht="63.75">
      <c r="A31" s="21" t="s">
        <v>916</v>
      </c>
      <c r="B31" s="22" t="s">
        <v>917</v>
      </c>
      <c r="C31" s="22" t="s">
        <v>916</v>
      </c>
      <c r="D31" s="22" t="s">
        <v>918</v>
      </c>
    </row>
    <row r="32" spans="1:4" s="123" customFormat="1" ht="51">
      <c r="A32" s="122" t="s">
        <v>919</v>
      </c>
      <c r="B32" s="123" t="s">
        <v>920</v>
      </c>
      <c r="C32" s="123" t="s">
        <v>921</v>
      </c>
      <c r="D32" s="123" t="s">
        <v>922</v>
      </c>
    </row>
    <row r="33" spans="1:4" ht="38.25">
      <c r="A33" s="177" t="s">
        <v>923</v>
      </c>
      <c r="B33" s="22" t="s">
        <v>924</v>
      </c>
      <c r="C33" s="22" t="s">
        <v>925</v>
      </c>
      <c r="D33" s="22" t="s">
        <v>926</v>
      </c>
    </row>
    <row r="34" spans="1:4" ht="51">
      <c r="A34" s="178"/>
      <c r="B34" s="22" t="s">
        <v>927</v>
      </c>
      <c r="C34" s="22" t="s">
        <v>928</v>
      </c>
      <c r="D34" s="22" t="s">
        <v>929</v>
      </c>
    </row>
    <row r="35" spans="1:4" ht="51">
      <c r="A35" s="21" t="s">
        <v>930</v>
      </c>
      <c r="B35" s="22" t="s">
        <v>931</v>
      </c>
      <c r="C35" s="22" t="s">
        <v>930</v>
      </c>
      <c r="D35" s="22" t="s">
        <v>932</v>
      </c>
    </row>
    <row r="36" spans="1:4" ht="25.5">
      <c r="A36" s="177" t="s">
        <v>933</v>
      </c>
      <c r="B36" s="22" t="s">
        <v>934</v>
      </c>
      <c r="C36" s="22" t="s">
        <v>935</v>
      </c>
      <c r="D36" s="22" t="s">
        <v>936</v>
      </c>
    </row>
    <row r="37" spans="1:4" ht="25.5">
      <c r="A37" s="179"/>
      <c r="B37" s="22" t="s">
        <v>937</v>
      </c>
      <c r="C37" s="22" t="s">
        <v>935</v>
      </c>
      <c r="D37" s="22" t="s">
        <v>936</v>
      </c>
    </row>
    <row r="38" spans="1:4" ht="38.25">
      <c r="A38" s="178"/>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51">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21" t="s">
        <v>463</v>
      </c>
      <c r="B74" s="22" t="s">
        <v>464</v>
      </c>
      <c r="C74" s="22" t="s">
        <v>879</v>
      </c>
      <c r="D74" s="22"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123" customFormat="1" ht="51">
      <c r="A94" s="122" t="s">
        <v>528</v>
      </c>
      <c r="B94" s="123" t="s">
        <v>529</v>
      </c>
      <c r="C94" s="123" t="s">
        <v>494</v>
      </c>
      <c r="D94" s="123"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847</v>
      </c>
      <c r="D136" s="22" t="s">
        <v>848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123" customFormat="1" ht="63.75">
      <c r="A154" s="122" t="s">
        <v>690</v>
      </c>
      <c r="B154" s="123" t="s">
        <v>691</v>
      </c>
      <c r="C154" s="123" t="s">
        <v>972</v>
      </c>
      <c r="D154" s="123" t="s">
        <v>973</v>
      </c>
    </row>
    <row r="155" spans="1:4" ht="63.75">
      <c r="A155" s="21" t="s">
        <v>692</v>
      </c>
      <c r="B155" s="22" t="s">
        <v>693</v>
      </c>
      <c r="C155" s="22" t="s">
        <v>972</v>
      </c>
      <c r="D155" s="22" t="s">
        <v>973</v>
      </c>
    </row>
    <row r="156" spans="1:4" ht="38.25">
      <c r="A156" s="21" t="s">
        <v>694</v>
      </c>
      <c r="B156" s="22" t="s">
        <v>695</v>
      </c>
      <c r="C156" s="22" t="s">
        <v>696</v>
      </c>
      <c r="D156" s="22" t="s">
        <v>697</v>
      </c>
    </row>
    <row r="157" spans="1:4" s="123" customFormat="1" ht="38.25">
      <c r="A157" s="122" t="s">
        <v>698</v>
      </c>
      <c r="B157" s="123" t="s">
        <v>699</v>
      </c>
      <c r="C157" s="123" t="s">
        <v>696</v>
      </c>
      <c r="D157" s="123"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s="125" customFormat="1" ht="25.5">
      <c r="A184" s="124" t="s">
        <v>115</v>
      </c>
      <c r="B184" s="125" t="s">
        <v>116</v>
      </c>
      <c r="C184" s="125" t="s">
        <v>117</v>
      </c>
      <c r="D184" s="125" t="s">
        <v>118</v>
      </c>
    </row>
    <row r="185" spans="1:4" s="125" customFormat="1" ht="38.25">
      <c r="A185" s="124" t="s">
        <v>119</v>
      </c>
      <c r="B185" s="125" t="s">
        <v>120</v>
      </c>
      <c r="C185" s="125" t="s">
        <v>906</v>
      </c>
      <c r="D185" s="125"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123" customFormat="1" ht="63.75">
      <c r="A209" s="122" t="s">
        <v>176</v>
      </c>
      <c r="B209" s="123" t="s">
        <v>177</v>
      </c>
      <c r="C209" s="123" t="s">
        <v>972</v>
      </c>
      <c r="D209" s="123"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123" customFormat="1" ht="38.25">
      <c r="A225" s="122" t="s">
        <v>221</v>
      </c>
      <c r="B225" s="123" t="s">
        <v>222</v>
      </c>
      <c r="C225" s="123" t="s">
        <v>223</v>
      </c>
      <c r="D225" s="123"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4" customFormat="1" ht="25.5">
      <c r="A242" s="23" t="s">
        <v>264</v>
      </c>
      <c r="B242" s="24" t="s">
        <v>265</v>
      </c>
      <c r="C242" s="24" t="s">
        <v>266</v>
      </c>
      <c r="D242" s="24"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123" customFormat="1" ht="25.5">
      <c r="A246" s="122" t="s">
        <v>276</v>
      </c>
      <c r="B246" s="123" t="s">
        <v>277</v>
      </c>
      <c r="C246" s="123" t="s">
        <v>262</v>
      </c>
      <c r="D246" s="123" t="s">
        <v>263</v>
      </c>
    </row>
    <row r="247" spans="1:4" s="123" customFormat="1" ht="25.5">
      <c r="A247" s="122" t="s">
        <v>278</v>
      </c>
      <c r="B247" s="123" t="s">
        <v>279</v>
      </c>
      <c r="C247" s="123" t="s">
        <v>280</v>
      </c>
      <c r="D247" s="123" t="s">
        <v>281</v>
      </c>
    </row>
    <row r="248" spans="1:4" s="123" customFormat="1" ht="38.25">
      <c r="A248" s="122" t="s">
        <v>282</v>
      </c>
      <c r="B248" s="123" t="s">
        <v>283</v>
      </c>
      <c r="C248" s="123" t="s">
        <v>262</v>
      </c>
      <c r="D248" s="123" t="s">
        <v>263</v>
      </c>
    </row>
    <row r="249" spans="1:4" s="123" customFormat="1" ht="51">
      <c r="A249" s="122" t="s">
        <v>284</v>
      </c>
      <c r="B249" s="123" t="s">
        <v>285</v>
      </c>
      <c r="C249" s="123" t="s">
        <v>262</v>
      </c>
      <c r="D249" s="123" t="s">
        <v>263</v>
      </c>
    </row>
    <row r="250" spans="1:4" s="123" customFormat="1" ht="25.5">
      <c r="A250" s="122" t="s">
        <v>286</v>
      </c>
      <c r="B250" s="123" t="s">
        <v>287</v>
      </c>
      <c r="C250" s="123" t="s">
        <v>262</v>
      </c>
      <c r="D250" s="123"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123" customFormat="1" ht="51">
      <c r="A262" s="122" t="s">
        <v>311</v>
      </c>
      <c r="B262" s="123" t="s">
        <v>312</v>
      </c>
      <c r="C262" s="123" t="s">
        <v>313</v>
      </c>
      <c r="D262" s="123"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123" customFormat="1" ht="51">
      <c r="A281" s="122" t="s">
        <v>364</v>
      </c>
      <c r="B281" s="123" t="s">
        <v>365</v>
      </c>
      <c r="C281" s="123" t="s">
        <v>1032</v>
      </c>
      <c r="D281" s="123"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B1" zoomScaleNormal="90" zoomScaleSheetLayoutView="100" workbookViewId="0">
      <selection activeCell="D49" sqref="D49"/>
    </sheetView>
  </sheetViews>
  <sheetFormatPr defaultRowHeight="17.25"/>
  <cols>
    <col min="1" max="1" width="5.875" hidden="1" customWidth="1"/>
    <col min="2" max="2" width="19.375" customWidth="1"/>
    <col min="3" max="3" width="14.25" customWidth="1"/>
    <col min="4" max="4" width="25.375" customWidth="1"/>
    <col min="5" max="5" width="18.625" customWidth="1"/>
    <col min="7" max="7" width="16.875" customWidth="1"/>
    <col min="11" max="11" width="6.25" customWidth="1"/>
  </cols>
  <sheetData>
    <row r="1" spans="2:11" ht="18" thickBot="1">
      <c r="C1" s="138" t="s">
        <v>104</v>
      </c>
      <c r="D1" s="138"/>
    </row>
    <row r="2" spans="2:11">
      <c r="B2" s="96"/>
      <c r="C2" s="97"/>
      <c r="D2" s="97"/>
      <c r="E2" s="97"/>
      <c r="F2" s="97"/>
      <c r="G2" s="97"/>
      <c r="H2" s="97"/>
      <c r="I2" s="97"/>
      <c r="J2" s="97"/>
      <c r="K2" s="98"/>
    </row>
    <row r="3" spans="2:11">
      <c r="B3" s="99"/>
      <c r="C3" s="100"/>
      <c r="D3" s="101" t="s">
        <v>1035</v>
      </c>
      <c r="E3" s="102"/>
      <c r="F3" s="100"/>
      <c r="G3" s="100"/>
      <c r="H3" s="100"/>
      <c r="I3" s="100"/>
      <c r="J3" s="100"/>
      <c r="K3" s="103"/>
    </row>
    <row r="4" spans="2:11">
      <c r="B4" s="99"/>
      <c r="C4" s="100"/>
      <c r="D4" s="101" t="s">
        <v>1036</v>
      </c>
      <c r="E4" s="102"/>
      <c r="F4" s="100"/>
      <c r="G4" s="100"/>
      <c r="H4" s="100"/>
      <c r="I4" s="100"/>
      <c r="J4" s="100"/>
      <c r="K4" s="103"/>
    </row>
    <row r="5" spans="2:11">
      <c r="B5" s="99"/>
      <c r="C5" s="100"/>
      <c r="D5" s="101"/>
      <c r="E5" s="102"/>
      <c r="F5" s="100"/>
      <c r="G5" s="100"/>
      <c r="H5" s="100"/>
      <c r="I5" s="100"/>
      <c r="J5" s="100"/>
      <c r="K5" s="103"/>
    </row>
    <row r="6" spans="2:11">
      <c r="B6" s="99"/>
      <c r="C6" s="100"/>
      <c r="D6" s="101" t="s">
        <v>1044</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1045</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35" t="s">
        <v>101</v>
      </c>
      <c r="C36" s="135"/>
      <c r="D36" s="135"/>
      <c r="E36" s="135"/>
      <c r="F36" s="135"/>
      <c r="G36" s="135"/>
      <c r="H36" s="135"/>
      <c r="I36" s="135"/>
      <c r="J36" s="135"/>
      <c r="K36" s="135"/>
      <c r="L36" s="55"/>
      <c r="M36" s="55"/>
      <c r="N36" s="55"/>
      <c r="O36" s="55"/>
      <c r="P36" s="55"/>
      <c r="Q36" s="55"/>
    </row>
    <row r="37" spans="2:17">
      <c r="B37" s="139" t="s">
        <v>47</v>
      </c>
      <c r="C37" s="139"/>
      <c r="D37" s="139"/>
      <c r="E37" s="139"/>
      <c r="F37" s="139"/>
      <c r="G37" s="139"/>
      <c r="H37" s="139"/>
      <c r="I37" s="139"/>
      <c r="J37" s="139"/>
      <c r="K37" s="139"/>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39" t="s">
        <v>102</v>
      </c>
      <c r="C40" s="139"/>
      <c r="D40" s="139"/>
      <c r="E40" s="139"/>
      <c r="F40" s="139"/>
      <c r="G40" s="139"/>
      <c r="H40" s="139"/>
      <c r="I40" s="139"/>
      <c r="J40" s="139"/>
      <c r="K40" s="139"/>
      <c r="L40" s="55"/>
      <c r="M40" s="55"/>
      <c r="N40" s="55"/>
      <c r="O40" s="55"/>
      <c r="P40" s="55"/>
      <c r="Q40" s="55"/>
    </row>
    <row r="41" spans="2:17">
      <c r="B41" s="139" t="s">
        <v>48</v>
      </c>
      <c r="C41" s="139"/>
      <c r="D41" s="139"/>
      <c r="E41" s="139"/>
      <c r="F41" s="139"/>
      <c r="G41" s="139"/>
      <c r="H41" s="139"/>
      <c r="I41" s="139"/>
      <c r="J41" s="139"/>
      <c r="K41" s="139"/>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1046</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36" t="s">
        <v>66</v>
      </c>
      <c r="C64" s="137"/>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35" t="s">
        <v>74</v>
      </c>
      <c r="C78" s="135"/>
      <c r="D78" s="135"/>
      <c r="E78" s="135"/>
      <c r="F78" s="135"/>
      <c r="G78" s="135"/>
      <c r="H78" s="135"/>
      <c r="I78" s="135"/>
      <c r="J78" s="135"/>
      <c r="K78" s="135"/>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35" t="s">
        <v>75</v>
      </c>
      <c r="C105" s="135"/>
      <c r="D105" s="135"/>
      <c r="E105" s="135"/>
      <c r="F105" s="135"/>
      <c r="G105" s="135"/>
      <c r="H105" s="135"/>
      <c r="I105" s="135"/>
      <c r="J105" s="135"/>
      <c r="K105" s="135"/>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1043</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10" sqref="G10"/>
    </sheetView>
  </sheetViews>
  <sheetFormatPr defaultRowHeight="14.25"/>
  <cols>
    <col min="1" max="8" width="9" style="114"/>
    <col min="9" max="9" width="8.75" style="114" customWidth="1"/>
    <col min="10" max="16384" width="9" style="114"/>
  </cols>
  <sheetData>
    <row r="1" spans="1:9">
      <c r="A1" s="144" t="s">
        <v>1052</v>
      </c>
      <c r="B1" s="144"/>
      <c r="C1" s="144"/>
      <c r="D1" s="144"/>
      <c r="E1" s="144"/>
      <c r="F1" s="144"/>
      <c r="G1" s="144"/>
      <c r="H1" s="144"/>
      <c r="I1" s="144"/>
    </row>
    <row r="2" spans="1:9">
      <c r="A2" s="144" t="s">
        <v>1053</v>
      </c>
      <c r="B2" s="144"/>
      <c r="C2" s="144"/>
      <c r="D2" s="144"/>
      <c r="E2" s="144"/>
      <c r="F2" s="144"/>
      <c r="G2" s="144"/>
      <c r="H2" s="144"/>
      <c r="I2" s="144"/>
    </row>
    <row r="3" spans="1:9">
      <c r="A3" s="143" t="s">
        <v>1071</v>
      </c>
      <c r="B3" s="143"/>
      <c r="C3" s="143"/>
      <c r="D3" s="143"/>
      <c r="E3" s="143"/>
      <c r="F3" s="143"/>
      <c r="G3" s="143"/>
      <c r="H3" s="143"/>
      <c r="I3" s="143"/>
    </row>
    <row r="5" spans="1:9" ht="39.75" customHeight="1"/>
    <row r="6" spans="1:9" ht="23.25" customHeight="1"/>
    <row r="11" spans="1:9" ht="22.5" customHeight="1"/>
    <row r="34" spans="1:9" ht="69.75" customHeight="1" thickBot="1"/>
    <row r="35" spans="1:9" ht="27.75" customHeight="1">
      <c r="A35" s="145" t="s">
        <v>1054</v>
      </c>
      <c r="B35" s="146"/>
      <c r="C35" s="146"/>
      <c r="D35" s="147"/>
      <c r="E35" s="145" t="s">
        <v>1086</v>
      </c>
      <c r="F35" s="146"/>
      <c r="G35" s="146"/>
      <c r="H35" s="146"/>
      <c r="I35" s="147"/>
    </row>
    <row r="36" spans="1:9" ht="18.75" customHeight="1">
      <c r="A36" s="140"/>
      <c r="B36" s="141"/>
      <c r="C36" s="141"/>
      <c r="D36" s="142"/>
      <c r="E36" s="140"/>
      <c r="F36" s="141"/>
      <c r="G36" s="141"/>
      <c r="H36" s="141"/>
      <c r="I36" s="142"/>
    </row>
    <row r="37" spans="1:9" ht="15" thickBot="1">
      <c r="A37" s="119"/>
      <c r="B37" s="120"/>
      <c r="C37" s="120"/>
      <c r="D37" s="121"/>
      <c r="E37" s="119"/>
      <c r="F37" s="120"/>
      <c r="G37" s="120"/>
      <c r="H37" s="120"/>
      <c r="I37" s="121"/>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Normal="100" zoomScaleSheetLayoutView="100" workbookViewId="0">
      <selection activeCell="B12" sqref="B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8" t="str">
        <f>IF('1_GO'!C3="","",'1_GO'!C3)</f>
        <v>Milli Emlak Müdürlüğü İşlemler Süreç Grubu</v>
      </c>
      <c r="C1" s="149"/>
      <c r="D1" s="33" t="s">
        <v>808</v>
      </c>
    </row>
    <row r="2" spans="1:4">
      <c r="A2" s="1" t="s">
        <v>786</v>
      </c>
      <c r="B2" s="150" t="str">
        <f>IF('1_GO'!C4="","",'1_GO'!C4)</f>
        <v>Edinim</v>
      </c>
      <c r="C2" s="151"/>
    </row>
    <row r="3" spans="1:4">
      <c r="A3" s="1" t="s">
        <v>785</v>
      </c>
      <c r="B3" s="150" t="str">
        <f>IF('1_GO'!C5="","",'1_GO'!C5)</f>
        <v>Yıllık İzin İşlem Süreçleri</v>
      </c>
      <c r="C3" s="151"/>
    </row>
    <row r="4" spans="1:4">
      <c r="A4" s="2"/>
      <c r="B4" s="2"/>
      <c r="C4" s="2"/>
    </row>
    <row r="5" spans="1:4" ht="21.75">
      <c r="A5" s="6" t="s">
        <v>787</v>
      </c>
      <c r="B5" s="7"/>
      <c r="C5" s="8"/>
    </row>
    <row r="6" spans="1:4">
      <c r="A6" s="9" t="s">
        <v>780</v>
      </c>
      <c r="B6" s="10"/>
      <c r="C6" s="11"/>
    </row>
    <row r="7" spans="1:4">
      <c r="A7" s="3"/>
      <c r="B7" s="2"/>
      <c r="C7" s="2"/>
    </row>
    <row r="8" spans="1:4">
      <c r="A8" s="1" t="s">
        <v>782</v>
      </c>
      <c r="B8" s="1" t="s">
        <v>1041</v>
      </c>
      <c r="C8" s="15" t="s">
        <v>1047</v>
      </c>
    </row>
    <row r="9" spans="1:4">
      <c r="A9" s="12">
        <v>1</v>
      </c>
      <c r="B9" s="12" t="s">
        <v>1073</v>
      </c>
      <c r="C9" s="12">
        <v>1</v>
      </c>
    </row>
  </sheetData>
  <sheetProtection selectLockedCells="1"/>
  <mergeCells count="3">
    <mergeCell ref="B1:C1"/>
    <mergeCell ref="B2:C2"/>
    <mergeCell ref="B3:C3"/>
  </mergeCells>
  <phoneticPr fontId="35" type="noConversion"/>
  <conditionalFormatting sqref="B1:C3">
    <cfRule type="containsBlanks" dxfId="41" priority="3">
      <formula>LEN(TRIM(B1))=0</formula>
    </cfRule>
  </conditionalFormatting>
  <conditionalFormatting sqref="A9:B150 A151:C65324">
    <cfRule type="containsBlanks" dxfId="40" priority="2">
      <formula>LEN(TRIM(A9))=0</formula>
    </cfRule>
  </conditionalFormatting>
  <conditionalFormatting sqref="C9:C150">
    <cfRule type="containsBlanks" dxfId="3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8" t="str">
        <f>IF('1_GO'!C3="","",'1_GO'!C3)</f>
        <v>Milli Emlak Müdürlüğü İşlemler Süreç Grubu</v>
      </c>
      <c r="C1" s="149"/>
      <c r="D1" s="33" t="s">
        <v>808</v>
      </c>
    </row>
    <row r="2" spans="1:4">
      <c r="A2" s="1" t="s">
        <v>786</v>
      </c>
      <c r="B2" s="150" t="str">
        <f>IF('1_GO'!C4="","",'1_GO'!C4)</f>
        <v>Edinim</v>
      </c>
      <c r="C2" s="151"/>
    </row>
    <row r="3" spans="1:4">
      <c r="A3" s="1" t="s">
        <v>785</v>
      </c>
      <c r="B3" s="150" t="str">
        <f>IF('1_GO'!C5="","",'1_GO'!C5)</f>
        <v>Yıllık İzin İşlem Süreçleri</v>
      </c>
      <c r="C3" s="151"/>
    </row>
    <row r="4" spans="1:4">
      <c r="A4" s="2"/>
      <c r="B4" s="2"/>
      <c r="C4" s="2"/>
    </row>
    <row r="5" spans="1:4" ht="21.75">
      <c r="A5" s="6" t="s">
        <v>1048</v>
      </c>
      <c r="B5" s="7"/>
      <c r="C5" s="8"/>
    </row>
    <row r="6" spans="1:4">
      <c r="A6" s="9" t="s">
        <v>1049</v>
      </c>
      <c r="B6" s="10"/>
      <c r="C6" s="11"/>
    </row>
    <row r="7" spans="1:4" ht="21.75">
      <c r="A7" s="105"/>
      <c r="B7" s="2"/>
      <c r="C7" s="2"/>
    </row>
    <row r="8" spans="1:4">
      <c r="A8" s="1" t="s">
        <v>782</v>
      </c>
      <c r="B8" s="1" t="s">
        <v>789</v>
      </c>
      <c r="C8" s="1" t="s">
        <v>781</v>
      </c>
    </row>
    <row r="9" spans="1:4">
      <c r="A9" s="12">
        <v>1</v>
      </c>
      <c r="B9" s="12" t="s">
        <v>1069</v>
      </c>
      <c r="C9" s="12">
        <v>1</v>
      </c>
    </row>
    <row r="10" spans="1:4">
      <c r="A10" s="12">
        <v>2</v>
      </c>
      <c r="B10" s="12" t="s">
        <v>1074</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8" priority="4">
      <formula>LEN(TRIM(B1))=0</formula>
    </cfRule>
  </conditionalFormatting>
  <conditionalFormatting sqref="A130:C65536">
    <cfRule type="containsBlanks" dxfId="37" priority="3">
      <formula>LEN(TRIM(A130))=0</formula>
    </cfRule>
  </conditionalFormatting>
  <conditionalFormatting sqref="A9:B105">
    <cfRule type="containsBlanks" dxfId="36" priority="2">
      <formula>LEN(TRIM(A9))=0</formula>
    </cfRule>
  </conditionalFormatting>
  <conditionalFormatting sqref="C9:C105">
    <cfRule type="containsBlanks" dxfId="3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RowHeight="15"/>
  <cols>
    <col min="1" max="1" width="5" style="12" customWidth="1"/>
    <col min="2" max="2" width="71.375" style="12" customWidth="1"/>
    <col min="3" max="16384" width="9" style="2"/>
  </cols>
  <sheetData>
    <row r="1" spans="1:3">
      <c r="A1" s="1" t="s">
        <v>784</v>
      </c>
      <c r="B1" s="13" t="str">
        <f>IF('1_GO'!C3="","",'1_GO'!C3)</f>
        <v>Milli Emlak Müdürlüğü İşlemler Süreç Grubu</v>
      </c>
      <c r="C1" s="33" t="s">
        <v>808</v>
      </c>
    </row>
    <row r="2" spans="1:3">
      <c r="A2" s="1" t="s">
        <v>786</v>
      </c>
      <c r="B2" s="115" t="str">
        <f>IF('1_GO'!C4="","",'1_GO'!C4)</f>
        <v>Edinim</v>
      </c>
    </row>
    <row r="3" spans="1:3">
      <c r="A3" s="1" t="s">
        <v>785</v>
      </c>
      <c r="B3" s="115" t="str">
        <f>IF('1_GO'!C5="","",'1_GO'!C5)</f>
        <v>Yıllık İzin İşlem Süreçleri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1056</v>
      </c>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5" sqref="B25"/>
    </sheetView>
  </sheetViews>
  <sheetFormatPr defaultRowHeight="15"/>
  <cols>
    <col min="1" max="1" width="5" style="12" customWidth="1"/>
    <col min="2" max="2" width="79"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Yıllık İzin İşlem Süreçleri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1075</v>
      </c>
    </row>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80.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Yıllık İzin İşlem Süreçleri</v>
      </c>
    </row>
    <row r="4" spans="1:3">
      <c r="A4" s="2"/>
      <c r="B4" s="2"/>
    </row>
    <row r="5" spans="1:3" ht="21.75">
      <c r="A5" s="6" t="s">
        <v>444</v>
      </c>
      <c r="B5" s="8"/>
    </row>
    <row r="6" spans="1:3">
      <c r="A6" s="9"/>
      <c r="B6" s="11"/>
    </row>
    <row r="7" spans="1:3">
      <c r="A7" s="3"/>
      <c r="B7" s="2"/>
    </row>
    <row r="8" spans="1:3">
      <c r="A8" s="1" t="s">
        <v>782</v>
      </c>
      <c r="B8" s="1" t="s">
        <v>801</v>
      </c>
    </row>
    <row r="9" spans="1:3">
      <c r="A9" s="12" t="s">
        <v>1076</v>
      </c>
      <c r="B9" s="12" t="s">
        <v>1076</v>
      </c>
    </row>
  </sheetData>
  <sheetProtection selectLockedCells="1"/>
  <phoneticPr fontId="35" type="noConversion"/>
  <conditionalFormatting sqref="B1:B3">
    <cfRule type="containsBlanks" dxfId="30" priority="3">
      <formula>LEN(TRIM(B1))=0</formula>
    </cfRule>
  </conditionalFormatting>
  <conditionalFormatting sqref="A10:B65536 A9">
    <cfRule type="containsBlanks" dxfId="29" priority="2">
      <formula>LEN(TRIM(A9))=0</formula>
    </cfRule>
  </conditionalFormatting>
  <conditionalFormatting sqref="B9">
    <cfRule type="containsBlanks" dxfId="2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Yıllık İzin İşlem Süreçleri</v>
      </c>
    </row>
    <row r="4" spans="1:3">
      <c r="A4" s="2"/>
      <c r="B4" s="2"/>
    </row>
    <row r="5" spans="1:3" ht="21.75">
      <c r="A5" s="6" t="s">
        <v>445</v>
      </c>
      <c r="B5" s="8"/>
    </row>
    <row r="6" spans="1:3">
      <c r="A6" s="9"/>
      <c r="B6" s="11"/>
    </row>
    <row r="7" spans="1:3">
      <c r="A7" s="3"/>
      <c r="B7" s="2"/>
    </row>
    <row r="8" spans="1:3">
      <c r="A8" s="1" t="s">
        <v>782</v>
      </c>
      <c r="B8" s="1" t="s">
        <v>802</v>
      </c>
    </row>
    <row r="9" spans="1:3">
      <c r="A9" s="111" t="s">
        <v>1057</v>
      </c>
      <c r="B9" s="111" t="s">
        <v>1077</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2014-12-24T08:15:09Z</cp:lastPrinted>
  <dcterms:created xsi:type="dcterms:W3CDTF">2011-03-10T05:19:50Z</dcterms:created>
  <dcterms:modified xsi:type="dcterms:W3CDTF">2014-12-24T08:17:09Z</dcterms:modified>
</cp:coreProperties>
</file>